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ÁC FINE NGÀY 17  10 2017\THỰC ĐƠN\Năm học 2023-2024\Thực đơn tháng 10.2023\Tuần 4 tháng 10 từ 23.10 đến 27.10\"/>
    </mc:Choice>
  </mc:AlternateContent>
  <bookViews>
    <workbookView xWindow="480" yWindow="105" windowWidth="27795" windowHeight="11310" activeTab="2"/>
  </bookViews>
  <sheets>
    <sheet name="THỰC ĐƠN" sheetId="1" r:id="rId1"/>
    <sheet name="THỰC ĐƠN ĐỊNH LƯỢNG" sheetId="2" r:id="rId2"/>
    <sheet name="THỰC ĐƠN WES" sheetId="4" r:id="rId3"/>
  </sheets>
  <calcPr calcId="162913"/>
</workbook>
</file>

<file path=xl/calcChain.xml><?xml version="1.0" encoding="utf-8"?>
<calcChain xmlns="http://schemas.openxmlformats.org/spreadsheetml/2006/main">
  <c r="J54" i="2" l="1"/>
  <c r="I54" i="2"/>
  <c r="F40" i="2"/>
  <c r="F10" i="2"/>
  <c r="F53" i="2"/>
  <c r="F52" i="2"/>
  <c r="F51" i="2"/>
  <c r="F50" i="2"/>
  <c r="F49" i="2"/>
  <c r="F48" i="2"/>
  <c r="F45" i="2"/>
  <c r="F44" i="2"/>
  <c r="F43" i="2"/>
  <c r="F42" i="2"/>
  <c r="F41" i="2"/>
  <c r="F39" i="2"/>
  <c r="F38" i="2"/>
  <c r="F35" i="2"/>
  <c r="F34" i="2"/>
  <c r="F33" i="2"/>
  <c r="F32" i="2"/>
  <c r="F31" i="2"/>
  <c r="F30" i="2"/>
  <c r="F29" i="2"/>
  <c r="F28" i="2"/>
  <c r="F25" i="2"/>
  <c r="F24" i="2"/>
  <c r="F23" i="2"/>
  <c r="F22" i="2"/>
  <c r="F21" i="2"/>
  <c r="F20" i="2"/>
  <c r="F19" i="2"/>
  <c r="F18" i="2"/>
  <c r="F15" i="2"/>
  <c r="F14" i="2"/>
  <c r="F13" i="2"/>
  <c r="F12" i="2"/>
  <c r="F11" i="2"/>
  <c r="F9" i="2"/>
  <c r="F8" i="2"/>
  <c r="F54" i="2" l="1"/>
  <c r="K54" i="2" s="1"/>
  <c r="F46" i="2" l="1"/>
  <c r="J36" i="2"/>
  <c r="J26" i="2"/>
  <c r="J16" i="2"/>
  <c r="F36" i="2" l="1"/>
  <c r="F26" i="2"/>
  <c r="K26" i="2" s="1"/>
  <c r="F16" i="2"/>
  <c r="K16" i="2" s="1"/>
  <c r="I36" i="2"/>
  <c r="K36" i="2" l="1"/>
  <c r="J46" i="2"/>
  <c r="I46" i="2"/>
  <c r="K46" i="2" l="1"/>
</calcChain>
</file>

<file path=xl/sharedStrings.xml><?xml version="1.0" encoding="utf-8"?>
<sst xmlns="http://schemas.openxmlformats.org/spreadsheetml/2006/main" count="192" uniqueCount="113">
  <si>
    <t xml:space="preserve">CÔNG TY TNHH PHÁT TRIỂN VÀ DỊCH VỤ HỒNG ANH </t>
  </si>
  <si>
    <t>Điện thoại: 0975036888</t>
  </si>
  <si>
    <t>Mail: lananhpham78@gmail.com</t>
  </si>
  <si>
    <t>STT</t>
  </si>
  <si>
    <t>THỨ 2</t>
  </si>
  <si>
    <t>THỨ 3</t>
  </si>
  <si>
    <t>THỨ 4</t>
  </si>
  <si>
    <t>THỨ 5</t>
  </si>
  <si>
    <t>THỨ 6</t>
  </si>
  <si>
    <t>* Ghi chú : Thực đơn có thể thay đổi theo tình hình thực tế nhưng không làm giảm hàm lượng dinh dưỡng !</t>
  </si>
  <si>
    <t>CÔNG TY TNHH PHÁT TRIỂN THƯƠNG MẠI -DỊCH VỤ HỒNG ANH</t>
  </si>
  <si>
    <t>Thứ</t>
  </si>
  <si>
    <t>Đ/L Sống</t>
  </si>
  <si>
    <t>Đ/L Chín</t>
  </si>
  <si>
    <t>Giá tiền</t>
  </si>
  <si>
    <t>T/tiền</t>
  </si>
  <si>
    <t>Kalo</t>
  </si>
  <si>
    <t>Chi phí khác</t>
  </si>
  <si>
    <t>Số tiền</t>
  </si>
  <si>
    <t>Tổng</t>
  </si>
  <si>
    <t>Lương</t>
  </si>
  <si>
    <t>Lãi</t>
  </si>
  <si>
    <t>Điện nước</t>
  </si>
  <si>
    <t>(Điều hòa, quạt, A/sáng, Cac thiết bị bếp)</t>
  </si>
  <si>
    <t>THỨ4</t>
  </si>
  <si>
    <t>* Ghi chú : Thực đơn có thể thay đổi theo tình hình thực tế nhưng không làm giảm hàm lượng dinh dưỡng!</t>
  </si>
  <si>
    <t xml:space="preserve">Sống </t>
  </si>
  <si>
    <t>Chín</t>
  </si>
  <si>
    <t>Đinh mức KALO</t>
  </si>
  <si>
    <t>HAI</t>
  </si>
  <si>
    <t>BA</t>
  </si>
  <si>
    <t>TƯ</t>
  </si>
  <si>
    <t>NĂM</t>
  </si>
  <si>
    <t>THỰC ĐƠN BỮA TRƯA HỌC SINH BÁN TRÚ THCS</t>
  </si>
  <si>
    <t>TRƯỜNG TRUNG HỌC CƠ SỞ GIA QUẤT</t>
  </si>
  <si>
    <t>Địa chỉ: Tổ 6, Phường Thượng Thanh, Quận Long Biên, TP. Hà Nội</t>
  </si>
  <si>
    <t xml:space="preserve">Hiệu Trưởng </t>
  </si>
  <si>
    <t xml:space="preserve">THỰC ĐƠN CHI TIẾT TUẦN - ĐỊNH LƯỢNG </t>
  </si>
  <si>
    <t>Lê Kim Tuyến</t>
  </si>
  <si>
    <t>Phạm Thị Lan Anh</t>
  </si>
  <si>
    <t xml:space="preserve">Giám Đốc </t>
  </si>
  <si>
    <t>Gia vị +dầu+đường</t>
  </si>
  <si>
    <t>Gas</t>
  </si>
  <si>
    <t>Tên Thực Phẩm</t>
  </si>
  <si>
    <t>SÁU</t>
  </si>
  <si>
    <t>VAT 10%</t>
  </si>
  <si>
    <t>Cơm gạo tẻ</t>
  </si>
  <si>
    <t>Cơm(Gạo )</t>
  </si>
  <si>
    <t xml:space="preserve">ĐỊNH LƯỢNG TP(KG) </t>
  </si>
  <si>
    <t xml:space="preserve">THỰC ĐƠN BỮA TRƯA HỌC SINH  BÁN TRÚ </t>
  </si>
  <si>
    <t>Canh bí xanh nấu xương</t>
  </si>
  <si>
    <r>
      <rPr>
        <b/>
        <i/>
        <sz val="14"/>
        <color theme="1"/>
        <rFont val="Times New Roman"/>
        <family val="1"/>
      </rPr>
      <t>Địa chỉ</t>
    </r>
    <r>
      <rPr>
        <i/>
        <sz val="14"/>
        <color theme="1"/>
        <rFont val="Times New Roman"/>
        <family val="1"/>
      </rPr>
      <t>:Tổ 6, Phường Thượng Thanh, Quận Long Biên,TP. Hà nội</t>
    </r>
  </si>
  <si>
    <r>
      <rPr>
        <b/>
        <i/>
        <sz val="14"/>
        <color theme="1"/>
        <rFont val="Times New Roman"/>
        <family val="1"/>
      </rPr>
      <t>Điện thoại</t>
    </r>
    <r>
      <rPr>
        <i/>
        <sz val="14"/>
        <color theme="1"/>
        <rFont val="Times New Roman"/>
        <family val="1"/>
      </rPr>
      <t>: 0975036888</t>
    </r>
  </si>
  <si>
    <r>
      <rPr>
        <b/>
        <i/>
        <sz val="14"/>
        <color theme="1"/>
        <rFont val="Times New Roman"/>
        <family val="1"/>
      </rPr>
      <t>Mail</t>
    </r>
    <r>
      <rPr>
        <i/>
        <sz val="14"/>
        <color theme="1"/>
        <rFont val="Times New Roman"/>
        <family val="1"/>
      </rPr>
      <t>: lananhpham78@gmail.com</t>
    </r>
  </si>
  <si>
    <t xml:space="preserve">Canh bí xanh nấu xương </t>
  </si>
  <si>
    <t xml:space="preserve">Xương nấu canh </t>
  </si>
  <si>
    <t>(Đơn giá  35.000/1suất ăn(Đã bao gồm thuế VAT )</t>
  </si>
  <si>
    <t>Canh cải canh nấu thịt</t>
  </si>
  <si>
    <t>Trứng ốp la</t>
  </si>
  <si>
    <t>Tuần 04/10/2023 (35.000/ suất ăn trưa đã bao gồm thuế VAT) (23-27/10/2023)</t>
  </si>
  <si>
    <t>Gà sốt chua ngọt</t>
  </si>
  <si>
    <t>Giá đỗ xào cà rốt</t>
  </si>
  <si>
    <t>Chả nướng than hoa</t>
  </si>
  <si>
    <t>Dưa góp chua ngọt</t>
  </si>
  <si>
    <t>Nước mắm chấm</t>
  </si>
  <si>
    <t>Bún tươi</t>
  </si>
  <si>
    <t>Đậu sốt thịt cà chua</t>
  </si>
  <si>
    <t>Bắp cải xào</t>
  </si>
  <si>
    <t>Canh mồng tơi nấu tôm</t>
  </si>
  <si>
    <t>Trứng tráng thịt</t>
  </si>
  <si>
    <t>Thịt viên nấm hương sốt cà chua</t>
  </si>
  <si>
    <t>Su su xào cà rốt</t>
  </si>
  <si>
    <t>Cá rô phi tẩm bột chiên giòn</t>
  </si>
  <si>
    <t>Chả quế HN</t>
  </si>
  <si>
    <t>Canh khoai tây nấu xương</t>
  </si>
  <si>
    <t>Thịt tẩm bột chiên giòn</t>
  </si>
  <si>
    <t>Tuần 04/10/2023  * (23 - 27/10/2023)</t>
  </si>
  <si>
    <t xml:space="preserve">Cá rô phi tầm bột chiên giòn </t>
  </si>
  <si>
    <t xml:space="preserve">Bí ngô xào tỏi </t>
  </si>
  <si>
    <t>Thịt tráng trứng</t>
  </si>
  <si>
    <t xml:space="preserve">Thịt viên nấm hương </t>
  </si>
  <si>
    <t xml:space="preserve">Su su xào cà rốt </t>
  </si>
  <si>
    <t xml:space="preserve">Thịt sốt đậu </t>
  </si>
  <si>
    <t xml:space="preserve">Bắp cải xào </t>
  </si>
  <si>
    <t xml:space="preserve">Tôm nấu canh </t>
  </si>
  <si>
    <t xml:space="preserve">Gà sốt chua ngọt </t>
  </si>
  <si>
    <t xml:space="preserve">Giá đỗ xào cà rốt </t>
  </si>
  <si>
    <t xml:space="preserve">Chả nướng than hoa </t>
  </si>
  <si>
    <t xml:space="preserve">Nước mắm chấm </t>
  </si>
  <si>
    <t xml:space="preserve">Bún tươi </t>
  </si>
  <si>
    <t xml:space="preserve">Than hoa </t>
  </si>
  <si>
    <t>Tuần 04/ 10 /2023 (35.000/suất đã bao gồm thuế VAT) (23/10 - 27/10/2023)</t>
  </si>
  <si>
    <t xml:space="preserve">Cá rô phi tẩm bột chiên giòn </t>
  </si>
  <si>
    <t xml:space="preserve">Trứng tráng thịt </t>
  </si>
  <si>
    <t xml:space="preserve">Thịt viên nấm hương sốt cà chua </t>
  </si>
  <si>
    <t xml:space="preserve">Canh khoai tây nấu xương </t>
  </si>
  <si>
    <t xml:space="preserve">Đậu sốt thịt cà chua </t>
  </si>
  <si>
    <t xml:space="preserve">Thịt tẩm bột chiên giòn </t>
  </si>
  <si>
    <t xml:space="preserve">Canh mồng tơi nấu tôm </t>
  </si>
  <si>
    <t>Canh cải canh nấu xương</t>
  </si>
  <si>
    <t>xương nấu canh</t>
  </si>
  <si>
    <t>Bí ngô xào thịt thăn</t>
  </si>
  <si>
    <t>Thịt thăn xào bí ngô</t>
  </si>
  <si>
    <t>Thịt bò xào giá</t>
  </si>
  <si>
    <t>Giá đỗ xào thịt bò</t>
  </si>
  <si>
    <t>0.085 + 0.019</t>
  </si>
  <si>
    <t>0.055 + 0.015</t>
  </si>
  <si>
    <t>1.38 + 0.02</t>
  </si>
  <si>
    <t>1.8 + 0.015</t>
  </si>
  <si>
    <t>0.083 + 0.03</t>
  </si>
  <si>
    <t>0.065 + 0.025</t>
  </si>
  <si>
    <t>0.055 + 0.004</t>
  </si>
  <si>
    <t>0.085 + 0.006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</si>
</sst>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20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3" fontId="13" fillId="0" borderId="1" xfId="0" applyNumberFormat="1" applyFont="1" applyBorder="1"/>
    <xf numFmtId="0" fontId="13" fillId="0" borderId="1" xfId="0" applyFont="1" applyBorder="1"/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/>
    <xf numFmtId="3" fontId="13" fillId="0" borderId="1" xfId="0" applyNumberFormat="1" applyFont="1" applyBorder="1" applyAlignment="1">
      <alignment horizontal="right"/>
    </xf>
    <xf numFmtId="0" fontId="10" fillId="0" borderId="1" xfId="0" applyFont="1" applyBorder="1"/>
    <xf numFmtId="3" fontId="10" fillId="0" borderId="1" xfId="0" applyNumberFormat="1" applyFont="1" applyBorder="1" applyAlignment="1">
      <alignment horizontal="left"/>
    </xf>
    <xf numFmtId="0" fontId="14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/>
    <xf numFmtId="0" fontId="8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4" zoomScale="115" zoomScaleNormal="115" workbookViewId="0">
      <selection activeCell="D8" sqref="D8"/>
    </sheetView>
  </sheetViews>
  <sheetFormatPr defaultRowHeight="15" x14ac:dyDescent="0.25"/>
  <cols>
    <col min="1" max="1" width="7.7109375" customWidth="1"/>
    <col min="2" max="6" width="22.85546875" customWidth="1"/>
  </cols>
  <sheetData>
    <row r="1" spans="1:6" ht="18.75" customHeight="1" x14ac:dyDescent="0.25">
      <c r="A1" s="56" t="s">
        <v>34</v>
      </c>
      <c r="B1" s="56"/>
      <c r="C1" s="56"/>
      <c r="D1" s="56"/>
      <c r="E1" s="56"/>
      <c r="F1" s="56"/>
    </row>
    <row r="2" spans="1:6" ht="18.75" x14ac:dyDescent="0.3">
      <c r="A2" s="62" t="s">
        <v>0</v>
      </c>
      <c r="B2" s="62"/>
      <c r="C2" s="62"/>
      <c r="D2" s="62"/>
      <c r="E2" s="62"/>
      <c r="F2" s="62"/>
    </row>
    <row r="3" spans="1:6" ht="18.75" customHeight="1" x14ac:dyDescent="0.25">
      <c r="A3" s="57" t="s">
        <v>51</v>
      </c>
      <c r="B3" s="57"/>
      <c r="C3" s="57"/>
      <c r="D3" s="57"/>
      <c r="E3" s="57"/>
      <c r="F3" s="57"/>
    </row>
    <row r="4" spans="1:6" ht="19.5" x14ac:dyDescent="0.35">
      <c r="A4" s="55" t="s">
        <v>52</v>
      </c>
      <c r="B4" s="55"/>
      <c r="C4" s="55"/>
      <c r="D4" s="55" t="s">
        <v>53</v>
      </c>
      <c r="E4" s="55"/>
      <c r="F4" s="55"/>
    </row>
    <row r="5" spans="1:6" ht="18.75" customHeight="1" x14ac:dyDescent="0.25">
      <c r="A5" s="58" t="s">
        <v>49</v>
      </c>
      <c r="B5" s="58"/>
      <c r="C5" s="58"/>
      <c r="D5" s="58"/>
      <c r="E5" s="58"/>
      <c r="F5" s="58"/>
    </row>
    <row r="6" spans="1:6" ht="18.75" customHeight="1" x14ac:dyDescent="0.25">
      <c r="A6" s="58"/>
      <c r="B6" s="58"/>
      <c r="C6" s="58"/>
      <c r="D6" s="58"/>
      <c r="E6" s="58"/>
      <c r="F6" s="58"/>
    </row>
    <row r="7" spans="1:6" ht="26.25" customHeight="1" x14ac:dyDescent="0.25">
      <c r="A7" s="59" t="s">
        <v>59</v>
      </c>
      <c r="B7" s="59"/>
      <c r="C7" s="59"/>
      <c r="D7" s="59"/>
      <c r="E7" s="59"/>
      <c r="F7" s="59"/>
    </row>
    <row r="8" spans="1:6" ht="34.5" customHeight="1" x14ac:dyDescent="0.25">
      <c r="A8" s="7" t="s">
        <v>3</v>
      </c>
      <c r="B8" s="2" t="s">
        <v>4</v>
      </c>
      <c r="C8" s="2" t="s">
        <v>5</v>
      </c>
      <c r="D8" s="2" t="s">
        <v>6</v>
      </c>
      <c r="E8" s="2" t="s">
        <v>7</v>
      </c>
      <c r="F8" s="2" t="s">
        <v>8</v>
      </c>
    </row>
    <row r="9" spans="1:6" ht="46.5" customHeight="1" x14ac:dyDescent="0.25">
      <c r="A9" s="3">
        <v>1</v>
      </c>
      <c r="B9" s="5" t="s">
        <v>72</v>
      </c>
      <c r="C9" s="5" t="s">
        <v>69</v>
      </c>
      <c r="D9" s="5" t="s">
        <v>66</v>
      </c>
      <c r="E9" s="5" t="s">
        <v>60</v>
      </c>
      <c r="F9" s="5" t="s">
        <v>62</v>
      </c>
    </row>
    <row r="10" spans="1:6" ht="46.5" customHeight="1" x14ac:dyDescent="0.25">
      <c r="A10" s="3">
        <v>2</v>
      </c>
      <c r="B10" s="5" t="s">
        <v>73</v>
      </c>
      <c r="C10" s="5" t="s">
        <v>70</v>
      </c>
      <c r="D10" s="5" t="s">
        <v>75</v>
      </c>
      <c r="E10" s="5" t="s">
        <v>58</v>
      </c>
      <c r="F10" s="5" t="s">
        <v>63</v>
      </c>
    </row>
    <row r="11" spans="1:6" ht="46.5" customHeight="1" x14ac:dyDescent="0.25">
      <c r="A11" s="3">
        <v>3</v>
      </c>
      <c r="B11" s="5" t="s">
        <v>101</v>
      </c>
      <c r="C11" s="5" t="s">
        <v>71</v>
      </c>
      <c r="D11" s="5" t="s">
        <v>67</v>
      </c>
      <c r="E11" s="5" t="s">
        <v>104</v>
      </c>
      <c r="F11" s="5" t="s">
        <v>64</v>
      </c>
    </row>
    <row r="12" spans="1:6" ht="46.5" customHeight="1" x14ac:dyDescent="0.25">
      <c r="A12" s="3">
        <v>4</v>
      </c>
      <c r="B12" s="5" t="s">
        <v>99</v>
      </c>
      <c r="C12" s="5" t="s">
        <v>74</v>
      </c>
      <c r="D12" s="5" t="s">
        <v>68</v>
      </c>
      <c r="E12" s="5" t="s">
        <v>50</v>
      </c>
      <c r="F12" s="5"/>
    </row>
    <row r="13" spans="1:6" ht="46.5" customHeight="1" x14ac:dyDescent="0.25">
      <c r="A13" s="3">
        <v>5</v>
      </c>
      <c r="B13" s="5" t="s">
        <v>46</v>
      </c>
      <c r="C13" s="5" t="s">
        <v>46</v>
      </c>
      <c r="D13" s="5" t="s">
        <v>46</v>
      </c>
      <c r="E13" s="5" t="s">
        <v>46</v>
      </c>
      <c r="F13" s="5" t="s">
        <v>65</v>
      </c>
    </row>
    <row r="14" spans="1:6" ht="22.5" customHeight="1" x14ac:dyDescent="0.3">
      <c r="A14" s="60" t="s">
        <v>9</v>
      </c>
      <c r="B14" s="60"/>
      <c r="C14" s="60"/>
      <c r="D14" s="60"/>
      <c r="E14" s="60"/>
      <c r="F14" s="60"/>
    </row>
    <row r="15" spans="1:6" ht="42" customHeight="1" x14ac:dyDescent="0.25">
      <c r="A15" s="61" t="s">
        <v>40</v>
      </c>
      <c r="B15" s="61"/>
      <c r="C15" s="61"/>
      <c r="D15" s="61" t="s">
        <v>36</v>
      </c>
      <c r="E15" s="61"/>
      <c r="F15" s="61"/>
    </row>
    <row r="16" spans="1:6" ht="22.5" customHeight="1" x14ac:dyDescent="0.3">
      <c r="A16" s="63"/>
      <c r="B16" s="63"/>
      <c r="C16" s="63"/>
      <c r="D16" s="63"/>
      <c r="E16" s="63"/>
      <c r="F16" s="63"/>
    </row>
    <row r="17" spans="1:6" ht="22.5" customHeight="1" x14ac:dyDescent="0.3">
      <c r="A17" s="54" t="s">
        <v>39</v>
      </c>
      <c r="B17" s="54"/>
      <c r="C17" s="54"/>
      <c r="D17" s="64" t="s">
        <v>38</v>
      </c>
      <c r="E17" s="64"/>
      <c r="F17" s="64"/>
    </row>
    <row r="18" spans="1:6" ht="18.75" customHeight="1" x14ac:dyDescent="0.25"/>
    <row r="20" spans="1:6" ht="18.75" customHeight="1" x14ac:dyDescent="0.25"/>
    <row r="22" spans="1:6" ht="15" customHeight="1" x14ac:dyDescent="0.25"/>
    <row r="23" spans="1:6" ht="15" customHeight="1" x14ac:dyDescent="0.25"/>
    <row r="33" ht="18.75" customHeight="1" x14ac:dyDescent="0.25"/>
    <row r="37" ht="18.75" customHeight="1" x14ac:dyDescent="0.25"/>
    <row r="39" ht="18.75" customHeight="1" x14ac:dyDescent="0.25"/>
    <row r="41" ht="15" customHeight="1" x14ac:dyDescent="0.25"/>
    <row r="42" ht="15" customHeight="1" x14ac:dyDescent="0.25"/>
    <row r="52" ht="18.75" customHeight="1" x14ac:dyDescent="0.25"/>
    <row r="55" ht="30" customHeight="1" x14ac:dyDescent="0.25"/>
    <row r="60" ht="18.75" customHeight="1" x14ac:dyDescent="0.25"/>
    <row r="62" ht="18.75" customHeight="1" x14ac:dyDescent="0.25"/>
    <row r="64" ht="15" customHeight="1" x14ac:dyDescent="0.25"/>
    <row r="65" ht="15" customHeight="1" x14ac:dyDescent="0.25"/>
    <row r="67" ht="33" customHeight="1" x14ac:dyDescent="0.25"/>
    <row r="68" ht="45" customHeight="1" x14ac:dyDescent="0.25"/>
    <row r="69" ht="45" customHeight="1" x14ac:dyDescent="0.25"/>
    <row r="70" ht="45" customHeight="1" x14ac:dyDescent="0.25"/>
    <row r="71" ht="45" customHeight="1" x14ac:dyDescent="0.25"/>
    <row r="72" ht="45" customHeight="1" x14ac:dyDescent="0.25"/>
    <row r="73" ht="45" customHeight="1" x14ac:dyDescent="0.25"/>
    <row r="75" ht="18.75" customHeight="1" x14ac:dyDescent="0.25"/>
    <row r="78" ht="27" customHeight="1" x14ac:dyDescent="0.25"/>
  </sheetData>
  <mergeCells count="14">
    <mergeCell ref="A17:C17"/>
    <mergeCell ref="A4:C4"/>
    <mergeCell ref="D4:F4"/>
    <mergeCell ref="A1:F1"/>
    <mergeCell ref="A3:F3"/>
    <mergeCell ref="A5:F6"/>
    <mergeCell ref="A7:F7"/>
    <mergeCell ref="A14:F14"/>
    <mergeCell ref="A15:C15"/>
    <mergeCell ref="D15:F15"/>
    <mergeCell ref="A2:F2"/>
    <mergeCell ref="A16:C16"/>
    <mergeCell ref="D16:F16"/>
    <mergeCell ref="D17:F1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topLeftCell="A28" zoomScale="115" zoomScaleNormal="115" workbookViewId="0">
      <selection activeCell="D44" sqref="D44"/>
    </sheetView>
  </sheetViews>
  <sheetFormatPr defaultRowHeight="15" x14ac:dyDescent="0.25"/>
  <cols>
    <col min="1" max="1" width="7.7109375" bestFit="1" customWidth="1"/>
    <col min="2" max="2" width="26.28515625" customWidth="1"/>
    <col min="3" max="4" width="9.28515625" bestFit="1" customWidth="1"/>
    <col min="5" max="5" width="10.85546875" customWidth="1"/>
    <col min="6" max="6" width="11" customWidth="1"/>
    <col min="7" max="7" width="6.7109375" customWidth="1"/>
    <col min="8" max="8" width="13.7109375" customWidth="1"/>
    <col min="9" max="9" width="9.28515625" bestFit="1" customWidth="1"/>
    <col min="10" max="11" width="8.42578125" customWidth="1"/>
  </cols>
  <sheetData>
    <row r="1" spans="1:12" ht="18.75" x14ac:dyDescent="0.25">
      <c r="A1" s="56" t="s">
        <v>34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18"/>
    </row>
    <row r="2" spans="1:12" ht="24" customHeight="1" x14ac:dyDescent="0.25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18"/>
    </row>
    <row r="3" spans="1:12" ht="24" customHeight="1" x14ac:dyDescent="0.25">
      <c r="A3" s="72" t="s">
        <v>37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18"/>
    </row>
    <row r="4" spans="1:12" ht="19.5" customHeight="1" x14ac:dyDescent="0.25">
      <c r="A4" s="73" t="s">
        <v>76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18"/>
    </row>
    <row r="5" spans="1:12" ht="19.5" customHeight="1" x14ac:dyDescent="0.3">
      <c r="A5" s="74" t="s">
        <v>56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18"/>
    </row>
    <row r="6" spans="1:12" ht="40.5" customHeight="1" x14ac:dyDescent="0.25">
      <c r="A6" s="19" t="s">
        <v>11</v>
      </c>
      <c r="B6" s="19" t="s">
        <v>43</v>
      </c>
      <c r="C6" s="19" t="s">
        <v>12</v>
      </c>
      <c r="D6" s="19" t="s">
        <v>13</v>
      </c>
      <c r="E6" s="19" t="s">
        <v>14</v>
      </c>
      <c r="F6" s="19" t="s">
        <v>15</v>
      </c>
      <c r="G6" s="13" t="s">
        <v>16</v>
      </c>
      <c r="H6" s="19" t="s">
        <v>17</v>
      </c>
      <c r="I6" s="19" t="s">
        <v>18</v>
      </c>
      <c r="J6" s="19" t="s">
        <v>45</v>
      </c>
      <c r="K6" s="19" t="s">
        <v>19</v>
      </c>
      <c r="L6" s="18"/>
    </row>
    <row r="7" spans="1:12" ht="17.25" customHeight="1" x14ac:dyDescent="0.25">
      <c r="A7" s="68" t="s">
        <v>4</v>
      </c>
      <c r="B7" s="12" t="s">
        <v>77</v>
      </c>
      <c r="C7" s="33">
        <v>0.08</v>
      </c>
      <c r="D7" s="33">
        <v>6.5000000000000002E-2</v>
      </c>
      <c r="E7" s="11">
        <v>135000</v>
      </c>
      <c r="F7" s="11">
        <v>10784</v>
      </c>
      <c r="G7" s="75">
        <v>710</v>
      </c>
      <c r="H7" s="12" t="s">
        <v>17</v>
      </c>
      <c r="I7" s="12">
        <v>200</v>
      </c>
      <c r="J7" s="11">
        <v>2593</v>
      </c>
      <c r="K7" s="12"/>
      <c r="L7" s="18"/>
    </row>
    <row r="8" spans="1:12" ht="17.25" customHeight="1" x14ac:dyDescent="0.25">
      <c r="A8" s="69"/>
      <c r="B8" s="12" t="s">
        <v>73</v>
      </c>
      <c r="C8" s="33">
        <v>3.5000000000000003E-2</v>
      </c>
      <c r="D8" s="33">
        <v>3.5000000000000003E-2</v>
      </c>
      <c r="E8" s="11">
        <v>165000</v>
      </c>
      <c r="F8" s="11">
        <f t="shared" ref="F8:F15" si="0">E8*C8</f>
        <v>5775.0000000000009</v>
      </c>
      <c r="G8" s="76"/>
      <c r="H8" s="12" t="s">
        <v>20</v>
      </c>
      <c r="I8" s="11">
        <v>3500</v>
      </c>
      <c r="J8" s="12"/>
      <c r="K8" s="12"/>
      <c r="L8" s="18"/>
    </row>
    <row r="9" spans="1:12" ht="17.25" customHeight="1" x14ac:dyDescent="0.25">
      <c r="A9" s="69"/>
      <c r="B9" s="12" t="s">
        <v>101</v>
      </c>
      <c r="C9" s="39">
        <v>8.5000000000000006E-2</v>
      </c>
      <c r="D9" s="39">
        <v>5.5E-2</v>
      </c>
      <c r="E9" s="11">
        <v>25000</v>
      </c>
      <c r="F9" s="11">
        <f t="shared" si="0"/>
        <v>2125</v>
      </c>
      <c r="G9" s="76"/>
      <c r="H9" s="12" t="s">
        <v>21</v>
      </c>
      <c r="I9" s="12">
        <v>100</v>
      </c>
      <c r="J9" s="12"/>
      <c r="K9" s="12"/>
      <c r="L9" s="18"/>
    </row>
    <row r="10" spans="1:12" ht="17.25" customHeight="1" x14ac:dyDescent="0.25">
      <c r="A10" s="69"/>
      <c r="B10" s="12" t="s">
        <v>102</v>
      </c>
      <c r="C10" s="53">
        <v>1.9E-2</v>
      </c>
      <c r="D10" s="53">
        <v>1.4999999999999999E-2</v>
      </c>
      <c r="E10" s="11">
        <v>155000</v>
      </c>
      <c r="F10" s="11">
        <f>E10*C10</f>
        <v>2945</v>
      </c>
      <c r="G10" s="76"/>
      <c r="H10" s="12" t="s">
        <v>22</v>
      </c>
      <c r="I10" s="12">
        <v>100</v>
      </c>
      <c r="J10" s="12"/>
      <c r="K10" s="12"/>
      <c r="L10" s="18"/>
    </row>
    <row r="11" spans="1:12" ht="17.25" customHeight="1" x14ac:dyDescent="0.25">
      <c r="A11" s="69"/>
      <c r="B11" s="12" t="s">
        <v>99</v>
      </c>
      <c r="C11" s="39">
        <v>3.3000000000000002E-2</v>
      </c>
      <c r="D11" s="39">
        <v>0.01</v>
      </c>
      <c r="E11" s="11">
        <v>25000</v>
      </c>
      <c r="F11" s="11">
        <f t="shared" si="0"/>
        <v>825</v>
      </c>
      <c r="G11" s="76"/>
      <c r="H11" s="12" t="s">
        <v>23</v>
      </c>
      <c r="I11" s="12"/>
      <c r="J11" s="53"/>
      <c r="K11" s="12"/>
      <c r="L11" s="18"/>
    </row>
    <row r="12" spans="1:12" ht="17.25" customHeight="1" x14ac:dyDescent="0.25">
      <c r="A12" s="69"/>
      <c r="B12" s="12" t="s">
        <v>100</v>
      </c>
      <c r="C12" s="39">
        <v>1E-3</v>
      </c>
      <c r="D12" s="39">
        <v>1E-4</v>
      </c>
      <c r="E12" s="11">
        <v>150000</v>
      </c>
      <c r="F12" s="11">
        <f t="shared" si="0"/>
        <v>150</v>
      </c>
      <c r="G12" s="76"/>
      <c r="H12" s="12"/>
      <c r="I12" s="12"/>
      <c r="J12" s="12"/>
      <c r="K12" s="12"/>
      <c r="L12" s="18"/>
    </row>
    <row r="13" spans="1:12" ht="17.25" customHeight="1" x14ac:dyDescent="0.25">
      <c r="A13" s="69"/>
      <c r="B13" s="12" t="s">
        <v>47</v>
      </c>
      <c r="C13" s="24">
        <v>0.125</v>
      </c>
      <c r="D13" s="24">
        <v>0.1</v>
      </c>
      <c r="E13" s="11">
        <v>19500</v>
      </c>
      <c r="F13" s="11">
        <f t="shared" si="0"/>
        <v>2437.5</v>
      </c>
      <c r="G13" s="76"/>
      <c r="H13" s="12"/>
      <c r="I13" s="12"/>
      <c r="J13" s="12"/>
      <c r="K13" s="12"/>
      <c r="L13" s="18"/>
    </row>
    <row r="14" spans="1:12" ht="17.25" customHeight="1" x14ac:dyDescent="0.25">
      <c r="A14" s="69"/>
      <c r="B14" s="12" t="s">
        <v>41</v>
      </c>
      <c r="C14" s="38">
        <v>1.5</v>
      </c>
      <c r="D14" s="38">
        <v>1.3</v>
      </c>
      <c r="E14" s="11">
        <v>1600</v>
      </c>
      <c r="F14" s="11">
        <f t="shared" si="0"/>
        <v>2400</v>
      </c>
      <c r="G14" s="76"/>
      <c r="H14" s="12"/>
      <c r="I14" s="12"/>
      <c r="J14" s="12"/>
      <c r="K14" s="12"/>
      <c r="L14" s="18"/>
    </row>
    <row r="15" spans="1:12" ht="17.25" customHeight="1" x14ac:dyDescent="0.25">
      <c r="A15" s="69"/>
      <c r="B15" s="12" t="s">
        <v>42</v>
      </c>
      <c r="C15" s="38">
        <v>3.5000000000000003E-2</v>
      </c>
      <c r="D15" s="38">
        <v>3.5000000000000003E-2</v>
      </c>
      <c r="E15" s="11">
        <v>39000</v>
      </c>
      <c r="F15" s="11">
        <f t="shared" si="0"/>
        <v>1365.0000000000002</v>
      </c>
      <c r="G15" s="76"/>
      <c r="H15" s="12"/>
      <c r="I15" s="12"/>
      <c r="J15" s="12"/>
      <c r="K15" s="12"/>
      <c r="L15" s="18"/>
    </row>
    <row r="16" spans="1:12" ht="17.25" customHeight="1" x14ac:dyDescent="0.25">
      <c r="A16" s="70"/>
      <c r="B16" s="16" t="s">
        <v>19</v>
      </c>
      <c r="C16" s="33"/>
      <c r="D16" s="33"/>
      <c r="E16" s="12"/>
      <c r="F16" s="14">
        <f>SUM(F7:F15)</f>
        <v>28806.5</v>
      </c>
      <c r="G16" s="77"/>
      <c r="H16" s="12"/>
      <c r="I16" s="14">
        <v>3600</v>
      </c>
      <c r="J16" s="14">
        <f>SUM(J7:J15)</f>
        <v>2593</v>
      </c>
      <c r="K16" s="14">
        <f>J16+I16+F16</f>
        <v>34999.5</v>
      </c>
      <c r="L16" s="18"/>
    </row>
    <row r="17" spans="1:20" ht="17.25" customHeight="1" x14ac:dyDescent="0.25">
      <c r="A17" s="68" t="s">
        <v>5</v>
      </c>
      <c r="B17" s="12" t="s">
        <v>69</v>
      </c>
      <c r="C17" s="33">
        <v>1.38</v>
      </c>
      <c r="D17" s="33">
        <v>1.38</v>
      </c>
      <c r="E17" s="11">
        <v>4000</v>
      </c>
      <c r="F17" s="11">
        <v>5504</v>
      </c>
      <c r="G17" s="75">
        <v>715</v>
      </c>
      <c r="H17" s="12" t="s">
        <v>17</v>
      </c>
      <c r="I17" s="12">
        <v>200</v>
      </c>
      <c r="J17" s="11">
        <v>2593</v>
      </c>
      <c r="K17" s="12"/>
      <c r="L17" s="18"/>
      <c r="R17" s="6"/>
      <c r="S17" s="6"/>
      <c r="T17" s="6"/>
    </row>
    <row r="18" spans="1:20" ht="17.25" customHeight="1" x14ac:dyDescent="0.25">
      <c r="A18" s="69"/>
      <c r="B18" s="12" t="s">
        <v>79</v>
      </c>
      <c r="C18" s="43">
        <v>0.02</v>
      </c>
      <c r="D18" s="43">
        <v>1.4999999999999999E-2</v>
      </c>
      <c r="E18" s="11">
        <v>155000</v>
      </c>
      <c r="F18" s="11">
        <f t="shared" ref="F18:F25" si="1">E18*C18</f>
        <v>3100</v>
      </c>
      <c r="G18" s="76"/>
      <c r="H18" s="12" t="s">
        <v>20</v>
      </c>
      <c r="I18" s="11">
        <v>3500</v>
      </c>
      <c r="J18" s="12"/>
      <c r="K18" s="12"/>
      <c r="L18" s="18"/>
      <c r="R18" s="6"/>
      <c r="S18" s="6"/>
      <c r="T18" s="6"/>
    </row>
    <row r="19" spans="1:20" ht="17.25" customHeight="1" x14ac:dyDescent="0.25">
      <c r="A19" s="69"/>
      <c r="B19" s="12" t="s">
        <v>80</v>
      </c>
      <c r="C19" s="46">
        <v>7.0000000000000007E-2</v>
      </c>
      <c r="D19" s="46">
        <v>5.5E-2</v>
      </c>
      <c r="E19" s="11">
        <v>155000</v>
      </c>
      <c r="F19" s="11">
        <f t="shared" si="1"/>
        <v>10850.000000000002</v>
      </c>
      <c r="G19" s="76"/>
      <c r="H19" s="12" t="s">
        <v>21</v>
      </c>
      <c r="I19" s="12">
        <v>100</v>
      </c>
      <c r="J19" s="12"/>
      <c r="K19" s="12"/>
      <c r="L19" s="18"/>
      <c r="R19" s="6"/>
      <c r="S19" s="6"/>
      <c r="T19" s="6"/>
    </row>
    <row r="20" spans="1:20" ht="17.25" customHeight="1" x14ac:dyDescent="0.25">
      <c r="A20" s="69"/>
      <c r="B20" s="12" t="s">
        <v>81</v>
      </c>
      <c r="C20" s="33">
        <v>8.5000000000000006E-2</v>
      </c>
      <c r="D20" s="33">
        <v>5.5E-2</v>
      </c>
      <c r="E20" s="11">
        <v>25000</v>
      </c>
      <c r="F20" s="11">
        <f t="shared" si="1"/>
        <v>2125</v>
      </c>
      <c r="G20" s="76"/>
      <c r="H20" s="12" t="s">
        <v>22</v>
      </c>
      <c r="I20" s="12">
        <v>100</v>
      </c>
      <c r="J20" s="12"/>
      <c r="K20" s="12"/>
      <c r="L20" s="18"/>
      <c r="R20" s="6"/>
      <c r="S20" s="6"/>
      <c r="T20" s="6"/>
    </row>
    <row r="21" spans="1:20" ht="17.25" customHeight="1" x14ac:dyDescent="0.25">
      <c r="A21" s="69"/>
      <c r="B21" s="12" t="s">
        <v>74</v>
      </c>
      <c r="C21" s="33">
        <v>3.5000000000000003E-2</v>
      </c>
      <c r="D21" s="33">
        <v>0.01</v>
      </c>
      <c r="E21" s="11">
        <v>25000</v>
      </c>
      <c r="F21" s="11">
        <f t="shared" si="1"/>
        <v>875.00000000000011</v>
      </c>
      <c r="G21" s="76"/>
      <c r="H21" s="12" t="s">
        <v>23</v>
      </c>
      <c r="I21" s="12"/>
      <c r="J21" s="53"/>
      <c r="K21" s="12"/>
      <c r="L21" s="18"/>
      <c r="R21" s="6"/>
      <c r="S21" s="6"/>
      <c r="T21" s="6"/>
    </row>
    <row r="22" spans="1:20" ht="17.25" customHeight="1" x14ac:dyDescent="0.25">
      <c r="A22" s="69"/>
      <c r="B22" s="12" t="s">
        <v>55</v>
      </c>
      <c r="C22" s="38">
        <v>1E-3</v>
      </c>
      <c r="D22" s="38">
        <v>1E-4</v>
      </c>
      <c r="E22" s="11">
        <v>150000</v>
      </c>
      <c r="F22" s="11">
        <f t="shared" si="1"/>
        <v>150</v>
      </c>
      <c r="G22" s="76"/>
      <c r="H22" s="12"/>
      <c r="I22" s="12"/>
      <c r="J22" s="12"/>
      <c r="K22" s="12"/>
      <c r="L22" s="18"/>
      <c r="R22" s="6"/>
      <c r="S22" s="6"/>
      <c r="T22" s="6"/>
    </row>
    <row r="23" spans="1:20" ht="17.25" customHeight="1" x14ac:dyDescent="0.25">
      <c r="A23" s="69"/>
      <c r="B23" s="12" t="s">
        <v>47</v>
      </c>
      <c r="C23" s="24">
        <v>0.125</v>
      </c>
      <c r="D23" s="24">
        <v>0.1</v>
      </c>
      <c r="E23" s="11">
        <v>19500</v>
      </c>
      <c r="F23" s="11">
        <f t="shared" si="1"/>
        <v>2437.5</v>
      </c>
      <c r="G23" s="76"/>
      <c r="H23" s="12"/>
      <c r="I23" s="12"/>
      <c r="J23" s="12"/>
      <c r="K23" s="12"/>
      <c r="L23" s="18"/>
    </row>
    <row r="24" spans="1:20" ht="17.25" customHeight="1" x14ac:dyDescent="0.25">
      <c r="A24" s="69"/>
      <c r="B24" s="12" t="s">
        <v>41</v>
      </c>
      <c r="C24" s="36">
        <v>1.5</v>
      </c>
      <c r="D24" s="36">
        <v>1.3</v>
      </c>
      <c r="E24" s="11">
        <v>1600</v>
      </c>
      <c r="F24" s="11">
        <f t="shared" si="1"/>
        <v>2400</v>
      </c>
      <c r="G24" s="76"/>
      <c r="H24" s="12"/>
      <c r="I24" s="12"/>
      <c r="J24" s="12"/>
      <c r="K24" s="12"/>
      <c r="L24" s="18"/>
    </row>
    <row r="25" spans="1:20" ht="17.25" customHeight="1" x14ac:dyDescent="0.25">
      <c r="A25" s="69"/>
      <c r="B25" s="12" t="s">
        <v>42</v>
      </c>
      <c r="C25" s="36">
        <v>3.5000000000000003E-2</v>
      </c>
      <c r="D25" s="36">
        <v>3.5000000000000003E-2</v>
      </c>
      <c r="E25" s="11">
        <v>39000</v>
      </c>
      <c r="F25" s="11">
        <f t="shared" si="1"/>
        <v>1365.0000000000002</v>
      </c>
      <c r="G25" s="76"/>
      <c r="H25" s="12"/>
      <c r="I25" s="12"/>
      <c r="J25" s="12"/>
      <c r="K25" s="12"/>
      <c r="L25" s="18"/>
    </row>
    <row r="26" spans="1:20" ht="17.25" customHeight="1" x14ac:dyDescent="0.25">
      <c r="A26" s="70"/>
      <c r="B26" s="16" t="s">
        <v>19</v>
      </c>
      <c r="C26" s="33"/>
      <c r="D26" s="33"/>
      <c r="E26" s="12"/>
      <c r="F26" s="14">
        <f>SUM(F17:F25)</f>
        <v>28806.5</v>
      </c>
      <c r="G26" s="77"/>
      <c r="H26" s="12"/>
      <c r="I26" s="14">
        <v>3600</v>
      </c>
      <c r="J26" s="14">
        <f>SUM(J17:J25)</f>
        <v>2593</v>
      </c>
      <c r="K26" s="14">
        <f>J26+I26+F26</f>
        <v>34999.5</v>
      </c>
      <c r="L26" s="18"/>
    </row>
    <row r="27" spans="1:20" ht="17.25" customHeight="1" x14ac:dyDescent="0.25">
      <c r="A27" s="68" t="s">
        <v>24</v>
      </c>
      <c r="B27" s="12" t="s">
        <v>66</v>
      </c>
      <c r="C27" s="45">
        <v>8.3000000000000004E-2</v>
      </c>
      <c r="D27" s="45">
        <v>6.5000000000000002E-2</v>
      </c>
      <c r="E27" s="15">
        <v>39000</v>
      </c>
      <c r="F27" s="11">
        <v>3234</v>
      </c>
      <c r="G27" s="75">
        <v>710</v>
      </c>
      <c r="H27" s="12" t="s">
        <v>17</v>
      </c>
      <c r="I27" s="12">
        <v>200</v>
      </c>
      <c r="J27" s="11">
        <v>2593</v>
      </c>
      <c r="K27" s="12"/>
      <c r="L27" s="18"/>
    </row>
    <row r="28" spans="1:20" ht="17.25" customHeight="1" x14ac:dyDescent="0.25">
      <c r="A28" s="69"/>
      <c r="B28" s="12" t="s">
        <v>82</v>
      </c>
      <c r="C28" s="45">
        <v>0.03</v>
      </c>
      <c r="D28" s="45">
        <v>2.5000000000000001E-2</v>
      </c>
      <c r="E28" s="15">
        <v>155000</v>
      </c>
      <c r="F28" s="11">
        <f t="shared" ref="F28:F35" si="2">E28*C28</f>
        <v>4650</v>
      </c>
      <c r="G28" s="76"/>
      <c r="H28" s="12" t="s">
        <v>20</v>
      </c>
      <c r="I28" s="11">
        <v>3500</v>
      </c>
      <c r="J28" s="12"/>
      <c r="K28" s="12"/>
      <c r="L28" s="18"/>
    </row>
    <row r="29" spans="1:20" ht="17.25" customHeight="1" x14ac:dyDescent="0.25">
      <c r="A29" s="69"/>
      <c r="B29" s="12" t="s">
        <v>75</v>
      </c>
      <c r="C29" s="45">
        <v>7.2999999999999995E-2</v>
      </c>
      <c r="D29" s="45">
        <v>0.06</v>
      </c>
      <c r="E29" s="11">
        <v>155000</v>
      </c>
      <c r="F29" s="11">
        <f t="shared" si="2"/>
        <v>11315</v>
      </c>
      <c r="G29" s="76"/>
      <c r="H29" s="12" t="s">
        <v>21</v>
      </c>
      <c r="I29" s="12">
        <v>100</v>
      </c>
      <c r="J29" s="12"/>
      <c r="K29" s="12"/>
      <c r="L29" s="18"/>
    </row>
    <row r="30" spans="1:20" ht="17.25" customHeight="1" x14ac:dyDescent="0.25">
      <c r="A30" s="69"/>
      <c r="B30" s="12" t="s">
        <v>83</v>
      </c>
      <c r="C30" s="45">
        <v>8.5000000000000006E-2</v>
      </c>
      <c r="D30" s="45">
        <v>5.5E-2</v>
      </c>
      <c r="E30" s="11">
        <v>25000</v>
      </c>
      <c r="F30" s="11">
        <f t="shared" si="2"/>
        <v>2125</v>
      </c>
      <c r="G30" s="76"/>
      <c r="H30" s="12" t="s">
        <v>22</v>
      </c>
      <c r="I30" s="12">
        <v>100</v>
      </c>
      <c r="J30" s="12"/>
      <c r="K30" s="12"/>
      <c r="L30" s="18"/>
    </row>
    <row r="31" spans="1:20" ht="17.25" customHeight="1" x14ac:dyDescent="0.25">
      <c r="A31" s="69"/>
      <c r="B31" s="12" t="s">
        <v>68</v>
      </c>
      <c r="C31" s="45">
        <v>0.03</v>
      </c>
      <c r="D31" s="45">
        <v>0.01</v>
      </c>
      <c r="E31" s="11">
        <v>25000</v>
      </c>
      <c r="F31" s="11">
        <f t="shared" si="2"/>
        <v>750</v>
      </c>
      <c r="G31" s="76"/>
      <c r="H31" s="12" t="s">
        <v>23</v>
      </c>
      <c r="I31" s="12"/>
      <c r="J31" s="53"/>
      <c r="K31" s="12"/>
      <c r="L31" s="18"/>
    </row>
    <row r="32" spans="1:20" ht="17.25" customHeight="1" x14ac:dyDescent="0.25">
      <c r="A32" s="69"/>
      <c r="B32" s="12" t="s">
        <v>84</v>
      </c>
      <c r="C32" s="51">
        <v>1E-3</v>
      </c>
      <c r="D32" s="51">
        <v>1E-4</v>
      </c>
      <c r="E32" s="11">
        <v>230000</v>
      </c>
      <c r="F32" s="11">
        <f t="shared" si="2"/>
        <v>230</v>
      </c>
      <c r="G32" s="76"/>
      <c r="H32" s="12"/>
      <c r="I32" s="12"/>
      <c r="J32" s="12"/>
      <c r="K32" s="12"/>
      <c r="L32" s="18"/>
    </row>
    <row r="33" spans="1:12" ht="17.25" customHeight="1" x14ac:dyDescent="0.25">
      <c r="A33" s="69"/>
      <c r="B33" s="12" t="s">
        <v>47</v>
      </c>
      <c r="C33" s="24">
        <v>0.125</v>
      </c>
      <c r="D33" s="24">
        <v>0.1</v>
      </c>
      <c r="E33" s="11">
        <v>19500</v>
      </c>
      <c r="F33" s="11">
        <f t="shared" si="2"/>
        <v>2437.5</v>
      </c>
      <c r="G33" s="76"/>
      <c r="H33" s="12"/>
      <c r="I33" s="12"/>
      <c r="J33" s="12"/>
      <c r="K33" s="12"/>
      <c r="L33" s="18"/>
    </row>
    <row r="34" spans="1:12" ht="17.25" customHeight="1" x14ac:dyDescent="0.25">
      <c r="A34" s="69"/>
      <c r="B34" s="12" t="s">
        <v>41</v>
      </c>
      <c r="C34" s="45">
        <v>1.5</v>
      </c>
      <c r="D34" s="45">
        <v>1.3</v>
      </c>
      <c r="E34" s="11">
        <v>1600</v>
      </c>
      <c r="F34" s="11">
        <f t="shared" si="2"/>
        <v>2400</v>
      </c>
      <c r="G34" s="76"/>
      <c r="H34" s="12"/>
      <c r="I34" s="12"/>
      <c r="J34" s="12"/>
      <c r="K34" s="12"/>
      <c r="L34" s="18"/>
    </row>
    <row r="35" spans="1:12" ht="17.25" customHeight="1" x14ac:dyDescent="0.25">
      <c r="A35" s="69"/>
      <c r="B35" s="12" t="s">
        <v>42</v>
      </c>
      <c r="C35" s="45">
        <v>3.5000000000000003E-2</v>
      </c>
      <c r="D35" s="45">
        <v>3.5000000000000003E-2</v>
      </c>
      <c r="E35" s="11">
        <v>39000</v>
      </c>
      <c r="F35" s="11">
        <f t="shared" si="2"/>
        <v>1365.0000000000002</v>
      </c>
      <c r="G35" s="76"/>
      <c r="H35" s="12"/>
      <c r="I35" s="12"/>
      <c r="J35" s="33"/>
      <c r="K35" s="12"/>
      <c r="L35" s="18"/>
    </row>
    <row r="36" spans="1:12" ht="17.25" customHeight="1" x14ac:dyDescent="0.25">
      <c r="A36" s="70"/>
      <c r="B36" s="16" t="s">
        <v>19</v>
      </c>
      <c r="C36" s="13"/>
      <c r="D36" s="13"/>
      <c r="E36" s="16"/>
      <c r="F36" s="14">
        <f>SUM(F27:F35)</f>
        <v>28506.5</v>
      </c>
      <c r="G36" s="77"/>
      <c r="H36" s="20"/>
      <c r="I36" s="17">
        <f>SUM(I27:I35)</f>
        <v>3900</v>
      </c>
      <c r="J36" s="34">
        <f>SUM(J27:J35)</f>
        <v>2593</v>
      </c>
      <c r="K36" s="14">
        <f>J36+I36+F36</f>
        <v>34999.5</v>
      </c>
      <c r="L36" s="18"/>
    </row>
    <row r="37" spans="1:12" ht="17.25" customHeight="1" x14ac:dyDescent="0.25">
      <c r="A37" s="68" t="s">
        <v>7</v>
      </c>
      <c r="B37" s="12" t="s">
        <v>85</v>
      </c>
      <c r="C37" s="33">
        <v>0.14499999999999999</v>
      </c>
      <c r="D37" s="33">
        <v>8.5000000000000006E-2</v>
      </c>
      <c r="E37" s="15">
        <v>95000</v>
      </c>
      <c r="F37" s="11">
        <v>13749</v>
      </c>
      <c r="G37" s="75">
        <v>705</v>
      </c>
      <c r="H37" s="12" t="s">
        <v>17</v>
      </c>
      <c r="I37" s="12">
        <v>200</v>
      </c>
      <c r="J37" s="11">
        <v>2593</v>
      </c>
      <c r="K37" s="12"/>
      <c r="L37" s="18"/>
    </row>
    <row r="38" spans="1:12" ht="17.25" customHeight="1" x14ac:dyDescent="0.25">
      <c r="A38" s="69"/>
      <c r="B38" s="12" t="s">
        <v>58</v>
      </c>
      <c r="C38" s="33">
        <v>1</v>
      </c>
      <c r="D38" s="33">
        <v>1</v>
      </c>
      <c r="E38" s="15">
        <v>4000</v>
      </c>
      <c r="F38" s="11">
        <f t="shared" ref="F37:F45" si="3">E38*C38</f>
        <v>4000</v>
      </c>
      <c r="G38" s="76"/>
      <c r="H38" s="12" t="s">
        <v>20</v>
      </c>
      <c r="I38" s="11">
        <v>3500</v>
      </c>
      <c r="J38" s="12"/>
      <c r="K38" s="12"/>
      <c r="L38" s="18"/>
    </row>
    <row r="39" spans="1:12" ht="17.25" customHeight="1" x14ac:dyDescent="0.25">
      <c r="A39" s="69"/>
      <c r="B39" s="12" t="s">
        <v>86</v>
      </c>
      <c r="C39" s="37">
        <v>8.5000000000000006E-2</v>
      </c>
      <c r="D39" s="37">
        <v>5.5E-2</v>
      </c>
      <c r="E39" s="11">
        <v>25000</v>
      </c>
      <c r="F39" s="11">
        <f t="shared" si="3"/>
        <v>2125</v>
      </c>
      <c r="G39" s="76"/>
      <c r="H39" s="12" t="s">
        <v>21</v>
      </c>
      <c r="I39" s="12">
        <v>100</v>
      </c>
      <c r="J39" s="12"/>
      <c r="K39" s="12"/>
      <c r="L39" s="18"/>
    </row>
    <row r="40" spans="1:12" ht="17.25" customHeight="1" x14ac:dyDescent="0.25">
      <c r="A40" s="69"/>
      <c r="B40" s="12" t="s">
        <v>103</v>
      </c>
      <c r="C40" s="53">
        <v>6.0000000000000001E-3</v>
      </c>
      <c r="D40" s="53">
        <v>4.0000000000000001E-3</v>
      </c>
      <c r="E40" s="11">
        <v>250000</v>
      </c>
      <c r="F40" s="11">
        <f t="shared" si="3"/>
        <v>1500</v>
      </c>
      <c r="G40" s="76"/>
      <c r="H40" s="12" t="s">
        <v>22</v>
      </c>
      <c r="I40" s="12">
        <v>100</v>
      </c>
      <c r="J40" s="12"/>
      <c r="K40" s="12"/>
      <c r="L40" s="18"/>
    </row>
    <row r="41" spans="1:12" ht="17.25" customHeight="1" x14ac:dyDescent="0.25">
      <c r="A41" s="69"/>
      <c r="B41" s="12" t="s">
        <v>50</v>
      </c>
      <c r="C41" s="44">
        <v>3.5000000000000003E-2</v>
      </c>
      <c r="D41" s="44">
        <v>0.01</v>
      </c>
      <c r="E41" s="11">
        <v>25000</v>
      </c>
      <c r="F41" s="11">
        <f t="shared" si="3"/>
        <v>875.00000000000011</v>
      </c>
      <c r="G41" s="76"/>
      <c r="H41" s="12" t="s">
        <v>23</v>
      </c>
      <c r="I41" s="12"/>
      <c r="J41" s="53"/>
      <c r="K41" s="12"/>
      <c r="L41" s="18"/>
    </row>
    <row r="42" spans="1:12" ht="17.25" customHeight="1" x14ac:dyDescent="0.25">
      <c r="A42" s="69"/>
      <c r="B42" s="12" t="s">
        <v>55</v>
      </c>
      <c r="C42" s="39">
        <v>1E-3</v>
      </c>
      <c r="D42" s="39">
        <v>1E-4</v>
      </c>
      <c r="E42" s="11">
        <v>55000</v>
      </c>
      <c r="F42" s="11">
        <f t="shared" si="3"/>
        <v>55</v>
      </c>
      <c r="G42" s="76"/>
      <c r="H42" s="12"/>
      <c r="I42" s="12"/>
      <c r="J42" s="12"/>
      <c r="K42" s="12"/>
      <c r="L42" s="18"/>
    </row>
    <row r="43" spans="1:12" ht="17.25" customHeight="1" x14ac:dyDescent="0.25">
      <c r="A43" s="69"/>
      <c r="B43" s="12" t="s">
        <v>47</v>
      </c>
      <c r="C43" s="24">
        <v>0.125</v>
      </c>
      <c r="D43" s="24">
        <v>0.1</v>
      </c>
      <c r="E43" s="11">
        <v>19500</v>
      </c>
      <c r="F43" s="11">
        <f t="shared" si="3"/>
        <v>2437.5</v>
      </c>
      <c r="G43" s="76"/>
      <c r="H43" s="12"/>
      <c r="I43" s="12"/>
      <c r="J43" s="12"/>
      <c r="K43" s="12"/>
      <c r="L43" s="18"/>
    </row>
    <row r="44" spans="1:12" ht="17.25" customHeight="1" x14ac:dyDescent="0.25">
      <c r="A44" s="69"/>
      <c r="B44" s="12" t="s">
        <v>41</v>
      </c>
      <c r="C44" s="46">
        <v>1.5</v>
      </c>
      <c r="D44" s="46">
        <v>1.3</v>
      </c>
      <c r="E44" s="11">
        <v>1600</v>
      </c>
      <c r="F44" s="11">
        <f t="shared" si="3"/>
        <v>2400</v>
      </c>
      <c r="G44" s="76"/>
      <c r="H44" s="12"/>
      <c r="I44" s="12"/>
      <c r="J44" s="12"/>
      <c r="K44" s="12"/>
      <c r="L44" s="18"/>
    </row>
    <row r="45" spans="1:12" ht="17.25" customHeight="1" x14ac:dyDescent="0.25">
      <c r="A45" s="69"/>
      <c r="B45" s="12" t="s">
        <v>42</v>
      </c>
      <c r="C45" s="46">
        <v>3.5000000000000003E-2</v>
      </c>
      <c r="D45" s="46">
        <v>3.5000000000000003E-2</v>
      </c>
      <c r="E45" s="11">
        <v>39000</v>
      </c>
      <c r="F45" s="11">
        <f t="shared" si="3"/>
        <v>1365.0000000000002</v>
      </c>
      <c r="G45" s="76"/>
      <c r="H45" s="12"/>
      <c r="I45" s="12"/>
      <c r="J45" s="12"/>
      <c r="K45" s="12"/>
      <c r="L45" s="18"/>
    </row>
    <row r="46" spans="1:12" ht="17.25" customHeight="1" x14ac:dyDescent="0.25">
      <c r="A46" s="70"/>
      <c r="B46" s="16" t="s">
        <v>19</v>
      </c>
      <c r="C46" s="13"/>
      <c r="D46" s="13"/>
      <c r="E46" s="16"/>
      <c r="F46" s="14">
        <f>SUM(F37:F45)</f>
        <v>28506.5</v>
      </c>
      <c r="G46" s="77"/>
      <c r="H46" s="16"/>
      <c r="I46" s="14">
        <f>SUM(I37:I45)</f>
        <v>3900</v>
      </c>
      <c r="J46" s="14">
        <f>SUM(J37:J45)</f>
        <v>2593</v>
      </c>
      <c r="K46" s="14">
        <f>J46+I46+F46</f>
        <v>34999.5</v>
      </c>
      <c r="L46" s="18"/>
    </row>
    <row r="47" spans="1:12" ht="17.25" customHeight="1" x14ac:dyDescent="0.25">
      <c r="A47" s="68" t="s">
        <v>8</v>
      </c>
      <c r="B47" s="12" t="s">
        <v>87</v>
      </c>
      <c r="C47" s="47">
        <v>0.112</v>
      </c>
      <c r="D47" s="47">
        <v>7.4999999999999997E-2</v>
      </c>
      <c r="E47" s="48">
        <v>155000</v>
      </c>
      <c r="F47" s="11">
        <v>17342</v>
      </c>
      <c r="G47" s="78">
        <v>715</v>
      </c>
      <c r="H47" s="12" t="s">
        <v>17</v>
      </c>
      <c r="I47" s="12">
        <v>200</v>
      </c>
      <c r="J47" s="11">
        <v>2593</v>
      </c>
      <c r="K47" s="12"/>
      <c r="L47" s="18"/>
    </row>
    <row r="48" spans="1:12" ht="17.25" customHeight="1" x14ac:dyDescent="0.25">
      <c r="A48" s="69"/>
      <c r="B48" s="12" t="s">
        <v>63</v>
      </c>
      <c r="C48" s="47">
        <v>0.08</v>
      </c>
      <c r="D48" s="47">
        <v>5.5E-2</v>
      </c>
      <c r="E48" s="48">
        <v>25000</v>
      </c>
      <c r="F48" s="11">
        <f t="shared" ref="F47:F53" si="4">E48*C48</f>
        <v>2000</v>
      </c>
      <c r="G48" s="78"/>
      <c r="H48" s="12" t="s">
        <v>20</v>
      </c>
      <c r="I48" s="11">
        <v>3500</v>
      </c>
      <c r="J48" s="12"/>
      <c r="K48" s="12"/>
      <c r="L48" s="18"/>
    </row>
    <row r="49" spans="1:12" ht="17.25" customHeight="1" x14ac:dyDescent="0.25">
      <c r="A49" s="69"/>
      <c r="B49" s="12" t="s">
        <v>88</v>
      </c>
      <c r="C49" s="47">
        <v>0.03</v>
      </c>
      <c r="D49" s="47">
        <v>0.03</v>
      </c>
      <c r="E49" s="48">
        <v>25000</v>
      </c>
      <c r="F49" s="11">
        <f t="shared" si="4"/>
        <v>750</v>
      </c>
      <c r="G49" s="78"/>
      <c r="H49" s="12" t="s">
        <v>21</v>
      </c>
      <c r="I49" s="12">
        <v>100</v>
      </c>
      <c r="J49" s="12"/>
      <c r="K49" s="12"/>
      <c r="L49" s="18"/>
    </row>
    <row r="50" spans="1:12" ht="17.25" customHeight="1" x14ac:dyDescent="0.25">
      <c r="A50" s="69"/>
      <c r="B50" s="12" t="s">
        <v>89</v>
      </c>
      <c r="C50" s="52">
        <v>0.3</v>
      </c>
      <c r="D50" s="52">
        <v>0.3</v>
      </c>
      <c r="E50" s="48">
        <v>15000</v>
      </c>
      <c r="F50" s="11">
        <f t="shared" si="4"/>
        <v>4500</v>
      </c>
      <c r="G50" s="78"/>
      <c r="H50" s="12" t="s">
        <v>22</v>
      </c>
      <c r="I50" s="12">
        <v>100</v>
      </c>
      <c r="J50" s="12"/>
      <c r="K50" s="12"/>
      <c r="L50" s="18"/>
    </row>
    <row r="51" spans="1:12" ht="17.25" customHeight="1" x14ac:dyDescent="0.25">
      <c r="A51" s="69"/>
      <c r="B51" s="25" t="s">
        <v>41</v>
      </c>
      <c r="C51" s="52">
        <v>1.5</v>
      </c>
      <c r="D51" s="52">
        <v>1.3</v>
      </c>
      <c r="E51" s="48">
        <v>1600</v>
      </c>
      <c r="F51" s="11">
        <f t="shared" si="4"/>
        <v>2400</v>
      </c>
      <c r="G51" s="78"/>
      <c r="H51" s="12" t="s">
        <v>23</v>
      </c>
      <c r="I51" s="12"/>
      <c r="J51" s="53"/>
      <c r="K51" s="12"/>
      <c r="L51" s="18"/>
    </row>
    <row r="52" spans="1:12" ht="17.25" customHeight="1" x14ac:dyDescent="0.25">
      <c r="A52" s="69"/>
      <c r="B52" s="25" t="s">
        <v>90</v>
      </c>
      <c r="C52" s="52">
        <v>0.01</v>
      </c>
      <c r="D52" s="52">
        <v>0.01</v>
      </c>
      <c r="E52" s="48">
        <v>15000</v>
      </c>
      <c r="F52" s="11">
        <f t="shared" si="4"/>
        <v>150</v>
      </c>
      <c r="G52" s="78"/>
      <c r="H52" s="12"/>
      <c r="I52" s="12"/>
      <c r="J52" s="12"/>
      <c r="K52" s="12"/>
      <c r="L52" s="18"/>
    </row>
    <row r="53" spans="1:12" ht="17.25" customHeight="1" x14ac:dyDescent="0.25">
      <c r="A53" s="69"/>
      <c r="B53" s="25" t="s">
        <v>42</v>
      </c>
      <c r="C53" s="52">
        <v>3.5000000000000003E-2</v>
      </c>
      <c r="D53" s="52">
        <v>3.5000000000000003E-2</v>
      </c>
      <c r="E53" s="48">
        <v>39000</v>
      </c>
      <c r="F53" s="11">
        <f t="shared" si="4"/>
        <v>1365.0000000000002</v>
      </c>
      <c r="G53" s="78"/>
      <c r="H53" s="12"/>
      <c r="I53" s="12"/>
      <c r="J53" s="12"/>
      <c r="K53" s="12"/>
      <c r="L53" s="18"/>
    </row>
    <row r="54" spans="1:12" ht="17.25" customHeight="1" x14ac:dyDescent="0.25">
      <c r="A54" s="70"/>
      <c r="B54" s="16" t="s">
        <v>19</v>
      </c>
      <c r="C54" s="13"/>
      <c r="D54" s="13"/>
      <c r="E54" s="49"/>
      <c r="F54" s="50">
        <f>SUM(F47:F53)</f>
        <v>28507</v>
      </c>
      <c r="G54" s="78"/>
      <c r="H54" s="12"/>
      <c r="I54" s="16">
        <f>SUM(I47:I53)</f>
        <v>3900</v>
      </c>
      <c r="J54" s="14">
        <f>SUM(J47:J53)</f>
        <v>2593</v>
      </c>
      <c r="K54" s="14">
        <f>J54+I54+F54</f>
        <v>35000</v>
      </c>
      <c r="L54" s="91"/>
    </row>
    <row r="55" spans="1:12" ht="24.75" customHeight="1" x14ac:dyDescent="0.25">
      <c r="A55" s="67" t="s">
        <v>25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18"/>
    </row>
    <row r="56" spans="1:12" ht="15.75" x14ac:dyDescent="0.25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18"/>
    </row>
    <row r="57" spans="1:12" ht="17.25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2" ht="17.25" x14ac:dyDescent="0.25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</row>
    <row r="59" spans="1:12" ht="17.25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</row>
  </sheetData>
  <mergeCells count="20">
    <mergeCell ref="A37:A46"/>
    <mergeCell ref="A47:A54"/>
    <mergeCell ref="A1:K1"/>
    <mergeCell ref="A2:K2"/>
    <mergeCell ref="A3:K3"/>
    <mergeCell ref="A4:K4"/>
    <mergeCell ref="A5:K5"/>
    <mergeCell ref="G27:G36"/>
    <mergeCell ref="G37:G46"/>
    <mergeCell ref="G47:G54"/>
    <mergeCell ref="G7:G16"/>
    <mergeCell ref="G17:G26"/>
    <mergeCell ref="A7:A16"/>
    <mergeCell ref="A17:A26"/>
    <mergeCell ref="A27:A36"/>
    <mergeCell ref="E56:K56"/>
    <mergeCell ref="E58:K58"/>
    <mergeCell ref="A56:D56"/>
    <mergeCell ref="A58:D58"/>
    <mergeCell ref="A55:K5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25" workbookViewId="0">
      <selection activeCell="K37" sqref="K37"/>
    </sheetView>
  </sheetViews>
  <sheetFormatPr defaultRowHeight="15" x14ac:dyDescent="0.25"/>
  <cols>
    <col min="1" max="1" width="9.28515625" customWidth="1"/>
    <col min="2" max="2" width="8.5703125" customWidth="1"/>
    <col min="3" max="3" width="35.140625" customWidth="1"/>
    <col min="4" max="5" width="23.42578125" customWidth="1"/>
    <col min="6" max="6" width="21.85546875" customWidth="1"/>
  </cols>
  <sheetData>
    <row r="1" spans="1:6" ht="20.25" x14ac:dyDescent="0.25">
      <c r="A1" s="21" t="s">
        <v>34</v>
      </c>
      <c r="B1" s="21"/>
      <c r="C1" s="21"/>
      <c r="D1" s="21"/>
      <c r="E1" s="21"/>
      <c r="F1" s="21"/>
    </row>
    <row r="2" spans="1:6" ht="20.25" x14ac:dyDescent="0.25">
      <c r="A2" s="21" t="s">
        <v>0</v>
      </c>
      <c r="B2" s="21"/>
      <c r="C2" s="21"/>
      <c r="D2" s="21"/>
      <c r="E2" s="21"/>
      <c r="F2" s="21"/>
    </row>
    <row r="3" spans="1:6" ht="19.5" x14ac:dyDescent="0.25">
      <c r="A3" s="22" t="s">
        <v>35</v>
      </c>
      <c r="B3" s="22"/>
      <c r="C3" s="22"/>
      <c r="D3" s="22"/>
      <c r="E3" s="22"/>
      <c r="F3" s="22"/>
    </row>
    <row r="4" spans="1:6" ht="19.5" x14ac:dyDescent="0.25">
      <c r="A4" s="22" t="s">
        <v>1</v>
      </c>
      <c r="B4" s="22"/>
      <c r="C4" s="22"/>
      <c r="D4" s="22" t="s">
        <v>2</v>
      </c>
      <c r="E4" s="22"/>
      <c r="F4" s="22"/>
    </row>
    <row r="5" spans="1:6" ht="15" customHeight="1" x14ac:dyDescent="0.25">
      <c r="A5" s="90" t="s">
        <v>33</v>
      </c>
      <c r="B5" s="90"/>
      <c r="C5" s="90"/>
      <c r="D5" s="90"/>
      <c r="E5" s="90"/>
      <c r="F5" s="90"/>
    </row>
    <row r="6" spans="1:6" ht="15" customHeight="1" x14ac:dyDescent="0.25">
      <c r="A6" s="90"/>
      <c r="B6" s="90"/>
      <c r="C6" s="90"/>
      <c r="D6" s="90"/>
      <c r="E6" s="90"/>
      <c r="F6" s="90"/>
    </row>
    <row r="7" spans="1:6" ht="19.5" x14ac:dyDescent="0.25">
      <c r="A7" s="59" t="s">
        <v>91</v>
      </c>
      <c r="B7" s="59"/>
      <c r="C7" s="59"/>
      <c r="D7" s="59"/>
      <c r="E7" s="59"/>
      <c r="F7" s="59"/>
    </row>
    <row r="8" spans="1:6" ht="30" customHeight="1" x14ac:dyDescent="0.25">
      <c r="A8" s="31">
        <v>31</v>
      </c>
      <c r="B8" s="31" t="s">
        <v>3</v>
      </c>
      <c r="C8" s="31" t="s">
        <v>43</v>
      </c>
      <c r="D8" s="79" t="s">
        <v>48</v>
      </c>
      <c r="E8" s="80"/>
      <c r="F8" s="29" t="s">
        <v>28</v>
      </c>
    </row>
    <row r="9" spans="1:6" ht="23.25" customHeight="1" x14ac:dyDescent="0.25">
      <c r="A9" s="32"/>
      <c r="B9" s="32"/>
      <c r="C9" s="32"/>
      <c r="D9" s="23" t="s">
        <v>26</v>
      </c>
      <c r="E9" s="23" t="s">
        <v>27</v>
      </c>
      <c r="F9" s="30"/>
    </row>
    <row r="10" spans="1:6" s="6" customFormat="1" ht="29.25" customHeight="1" x14ac:dyDescent="0.25">
      <c r="A10" s="84" t="s">
        <v>29</v>
      </c>
      <c r="B10" s="3">
        <v>1</v>
      </c>
      <c r="C10" s="40" t="s">
        <v>92</v>
      </c>
      <c r="D10" s="3">
        <v>0.08</v>
      </c>
      <c r="E10" s="3">
        <v>6.5000000000000002E-2</v>
      </c>
      <c r="F10" s="81">
        <v>715</v>
      </c>
    </row>
    <row r="11" spans="1:6" s="6" customFormat="1" ht="29.25" customHeight="1" x14ac:dyDescent="0.25">
      <c r="A11" s="85"/>
      <c r="B11" s="3">
        <v>2</v>
      </c>
      <c r="C11" s="35" t="s">
        <v>73</v>
      </c>
      <c r="D11" s="3">
        <v>3.5000000000000003E-2</v>
      </c>
      <c r="E11" s="3">
        <v>3.5000000000000003E-2</v>
      </c>
      <c r="F11" s="82"/>
    </row>
    <row r="12" spans="1:6" s="6" customFormat="1" ht="29.25" customHeight="1" x14ac:dyDescent="0.25">
      <c r="A12" s="85"/>
      <c r="B12" s="3">
        <v>3</v>
      </c>
      <c r="C12" s="35" t="s">
        <v>78</v>
      </c>
      <c r="D12" s="3" t="s">
        <v>105</v>
      </c>
      <c r="E12" s="3" t="s">
        <v>106</v>
      </c>
      <c r="F12" s="82"/>
    </row>
    <row r="13" spans="1:6" s="6" customFormat="1" ht="29.25" customHeight="1" x14ac:dyDescent="0.25">
      <c r="A13" s="85"/>
      <c r="B13" s="3">
        <v>4</v>
      </c>
      <c r="C13" s="35" t="s">
        <v>57</v>
      </c>
      <c r="D13" s="3">
        <v>0.03</v>
      </c>
      <c r="E13" s="3">
        <v>0.01</v>
      </c>
      <c r="F13" s="82"/>
    </row>
    <row r="14" spans="1:6" s="6" customFormat="1" ht="29.25" customHeight="1" x14ac:dyDescent="0.25">
      <c r="A14" s="86"/>
      <c r="B14" s="3">
        <v>5</v>
      </c>
      <c r="C14" s="35" t="s">
        <v>46</v>
      </c>
      <c r="D14" s="3">
        <v>0.125</v>
      </c>
      <c r="E14" s="3">
        <v>0.13500000000000001</v>
      </c>
      <c r="F14" s="83"/>
    </row>
    <row r="15" spans="1:6" s="6" customFormat="1" ht="29.25" customHeight="1" x14ac:dyDescent="0.25">
      <c r="A15" s="84" t="s">
        <v>30</v>
      </c>
      <c r="B15" s="3">
        <v>1</v>
      </c>
      <c r="C15" s="35" t="s">
        <v>93</v>
      </c>
      <c r="D15" s="3" t="s">
        <v>107</v>
      </c>
      <c r="E15" s="3" t="s">
        <v>108</v>
      </c>
      <c r="F15" s="81">
        <v>715</v>
      </c>
    </row>
    <row r="16" spans="1:6" s="6" customFormat="1" ht="29.25" customHeight="1" x14ac:dyDescent="0.25">
      <c r="A16" s="85"/>
      <c r="B16" s="3">
        <v>2</v>
      </c>
      <c r="C16" s="35" t="s">
        <v>94</v>
      </c>
      <c r="D16" s="3">
        <v>7.0000000000000007E-2</v>
      </c>
      <c r="E16" s="3">
        <v>5.5E-2</v>
      </c>
      <c r="F16" s="82"/>
    </row>
    <row r="17" spans="1:6" s="6" customFormat="1" ht="29.25" customHeight="1" x14ac:dyDescent="0.25">
      <c r="A17" s="85"/>
      <c r="B17" s="3">
        <v>3</v>
      </c>
      <c r="C17" s="35" t="s">
        <v>81</v>
      </c>
      <c r="D17" s="3">
        <v>8.5000000000000006E-2</v>
      </c>
      <c r="E17" s="3">
        <v>5.5E-2</v>
      </c>
      <c r="F17" s="82"/>
    </row>
    <row r="18" spans="1:6" s="6" customFormat="1" ht="29.25" customHeight="1" x14ac:dyDescent="0.25">
      <c r="A18" s="85"/>
      <c r="B18" s="3">
        <v>4</v>
      </c>
      <c r="C18" s="35" t="s">
        <v>95</v>
      </c>
      <c r="D18" s="3">
        <v>0.03</v>
      </c>
      <c r="E18" s="3">
        <v>0.01</v>
      </c>
      <c r="F18" s="82"/>
    </row>
    <row r="19" spans="1:6" s="6" customFormat="1" ht="29.25" customHeight="1" x14ac:dyDescent="0.25">
      <c r="A19" s="86"/>
      <c r="B19" s="3">
        <v>5</v>
      </c>
      <c r="C19" s="35" t="s">
        <v>46</v>
      </c>
      <c r="D19" s="3">
        <v>0.125</v>
      </c>
      <c r="E19" s="3">
        <v>0.13500000000000001</v>
      </c>
      <c r="F19" s="83"/>
    </row>
    <row r="20" spans="1:6" s="6" customFormat="1" ht="29.25" customHeight="1" x14ac:dyDescent="0.25">
      <c r="A20" s="87" t="s">
        <v>31</v>
      </c>
      <c r="B20" s="3">
        <v>1</v>
      </c>
      <c r="C20" s="8" t="s">
        <v>96</v>
      </c>
      <c r="D20" s="3" t="s">
        <v>109</v>
      </c>
      <c r="E20" s="3" t="s">
        <v>110</v>
      </c>
      <c r="F20" s="81">
        <v>710</v>
      </c>
    </row>
    <row r="21" spans="1:6" s="6" customFormat="1" ht="29.25" customHeight="1" x14ac:dyDescent="0.25">
      <c r="A21" s="88"/>
      <c r="B21" s="3">
        <v>2</v>
      </c>
      <c r="C21" s="8" t="s">
        <v>97</v>
      </c>
      <c r="D21" s="3">
        <v>7.2999999999999995E-2</v>
      </c>
      <c r="E21" s="3">
        <v>0.06</v>
      </c>
      <c r="F21" s="82"/>
    </row>
    <row r="22" spans="1:6" s="6" customFormat="1" ht="29.25" customHeight="1" x14ac:dyDescent="0.25">
      <c r="A22" s="88"/>
      <c r="B22" s="3">
        <v>3</v>
      </c>
      <c r="C22" s="8" t="s">
        <v>83</v>
      </c>
      <c r="D22" s="3">
        <v>8.5000000000000006E-2</v>
      </c>
      <c r="E22" s="3">
        <v>5.5E-2</v>
      </c>
      <c r="F22" s="82"/>
    </row>
    <row r="23" spans="1:6" s="6" customFormat="1" ht="29.25" customHeight="1" x14ac:dyDescent="0.25">
      <c r="A23" s="88"/>
      <c r="B23" s="3">
        <v>4</v>
      </c>
      <c r="C23" s="8" t="s">
        <v>98</v>
      </c>
      <c r="D23" s="3">
        <v>0.03</v>
      </c>
      <c r="E23" s="3">
        <v>0.01</v>
      </c>
      <c r="F23" s="82"/>
    </row>
    <row r="24" spans="1:6" s="6" customFormat="1" ht="29.25" customHeight="1" x14ac:dyDescent="0.25">
      <c r="A24" s="89"/>
      <c r="B24" s="3">
        <v>5</v>
      </c>
      <c r="C24" s="8" t="s">
        <v>46</v>
      </c>
      <c r="D24" s="3">
        <v>0.125</v>
      </c>
      <c r="E24" s="3">
        <v>0.13500000000000001</v>
      </c>
      <c r="F24" s="83"/>
    </row>
    <row r="25" spans="1:6" s="6" customFormat="1" ht="29.25" customHeight="1" x14ac:dyDescent="0.25">
      <c r="A25" s="87" t="s">
        <v>32</v>
      </c>
      <c r="B25" s="3">
        <v>1</v>
      </c>
      <c r="C25" s="8" t="s">
        <v>85</v>
      </c>
      <c r="D25" s="3">
        <v>0.14499999999999999</v>
      </c>
      <c r="E25" s="3">
        <v>8.5000000000000006E-2</v>
      </c>
      <c r="F25" s="81">
        <v>710</v>
      </c>
    </row>
    <row r="26" spans="1:6" s="6" customFormat="1" ht="29.25" customHeight="1" x14ac:dyDescent="0.25">
      <c r="A26" s="88"/>
      <c r="B26" s="3">
        <v>2</v>
      </c>
      <c r="C26" s="8" t="s">
        <v>58</v>
      </c>
      <c r="D26" s="3">
        <v>1</v>
      </c>
      <c r="E26" s="3">
        <v>1</v>
      </c>
      <c r="F26" s="82"/>
    </row>
    <row r="27" spans="1:6" s="6" customFormat="1" ht="29.25" customHeight="1" x14ac:dyDescent="0.25">
      <c r="A27" s="88"/>
      <c r="B27" s="3">
        <v>3</v>
      </c>
      <c r="C27" s="8" t="s">
        <v>61</v>
      </c>
      <c r="D27" s="3" t="s">
        <v>112</v>
      </c>
      <c r="E27" s="3" t="s">
        <v>111</v>
      </c>
      <c r="F27" s="82"/>
    </row>
    <row r="28" spans="1:6" s="6" customFormat="1" ht="29.25" customHeight="1" x14ac:dyDescent="0.25">
      <c r="A28" s="88"/>
      <c r="B28" s="3">
        <v>4</v>
      </c>
      <c r="C28" s="8" t="s">
        <v>54</v>
      </c>
      <c r="D28" s="3">
        <v>3.5000000000000003E-2</v>
      </c>
      <c r="E28" s="3">
        <v>0.01</v>
      </c>
      <c r="F28" s="82"/>
    </row>
    <row r="29" spans="1:6" s="6" customFormat="1" ht="29.25" customHeight="1" x14ac:dyDescent="0.25">
      <c r="A29" s="89"/>
      <c r="B29" s="3">
        <v>5</v>
      </c>
      <c r="C29" s="8" t="s">
        <v>46</v>
      </c>
      <c r="D29" s="3">
        <v>0.125</v>
      </c>
      <c r="E29" s="3">
        <v>0.13500000000000001</v>
      </c>
      <c r="F29" s="83"/>
    </row>
    <row r="30" spans="1:6" s="6" customFormat="1" ht="29.25" customHeight="1" x14ac:dyDescent="0.25">
      <c r="A30" s="84" t="s">
        <v>44</v>
      </c>
      <c r="B30" s="3">
        <v>1</v>
      </c>
      <c r="C30" s="35" t="s">
        <v>87</v>
      </c>
      <c r="D30" s="3">
        <v>0.112</v>
      </c>
      <c r="E30" s="3">
        <v>8.5000000000000006E-2</v>
      </c>
      <c r="F30" s="81">
        <v>715</v>
      </c>
    </row>
    <row r="31" spans="1:6" s="6" customFormat="1" ht="29.25" customHeight="1" x14ac:dyDescent="0.25">
      <c r="A31" s="85"/>
      <c r="B31" s="41">
        <v>2</v>
      </c>
      <c r="C31" s="35" t="s">
        <v>63</v>
      </c>
      <c r="D31" s="42">
        <v>0.08</v>
      </c>
      <c r="E31" s="3">
        <v>5.5E-2</v>
      </c>
      <c r="F31" s="82"/>
    </row>
    <row r="32" spans="1:6" s="6" customFormat="1" ht="29.25" customHeight="1" x14ac:dyDescent="0.25">
      <c r="A32" s="85"/>
      <c r="B32" s="3">
        <v>3</v>
      </c>
      <c r="C32" s="35" t="s">
        <v>88</v>
      </c>
      <c r="D32" s="3">
        <v>0.03</v>
      </c>
      <c r="E32" s="3">
        <v>0.03</v>
      </c>
      <c r="F32" s="82"/>
    </row>
    <row r="33" spans="1:6" s="6" customFormat="1" ht="29.25" customHeight="1" x14ac:dyDescent="0.25">
      <c r="A33" s="85"/>
      <c r="B33" s="3">
        <v>4</v>
      </c>
      <c r="C33" s="35"/>
      <c r="D33" s="3"/>
      <c r="E33" s="3"/>
      <c r="F33" s="82"/>
    </row>
    <row r="34" spans="1:6" s="6" customFormat="1" ht="29.25" customHeight="1" x14ac:dyDescent="0.25">
      <c r="A34" s="86"/>
      <c r="B34" s="3">
        <v>5</v>
      </c>
      <c r="C34" s="35" t="s">
        <v>65</v>
      </c>
      <c r="D34" s="3">
        <v>0.3</v>
      </c>
      <c r="E34" s="3">
        <v>0.3</v>
      </c>
      <c r="F34" s="83"/>
    </row>
    <row r="35" spans="1:6" s="6" customFormat="1" ht="25.5" customHeight="1" x14ac:dyDescent="0.25">
      <c r="A35" s="92" t="s">
        <v>9</v>
      </c>
      <c r="B35" s="92"/>
      <c r="C35" s="92"/>
      <c r="D35" s="92"/>
      <c r="E35" s="92"/>
      <c r="F35" s="92"/>
    </row>
    <row r="36" spans="1:6" s="6" customFormat="1" ht="18.75" customHeight="1" x14ac:dyDescent="0.25">
      <c r="A36" s="61" t="s">
        <v>40</v>
      </c>
      <c r="B36" s="61"/>
      <c r="C36" s="61"/>
      <c r="D36" s="61" t="s">
        <v>36</v>
      </c>
      <c r="E36" s="61"/>
      <c r="F36" s="61"/>
    </row>
    <row r="37" spans="1:6" ht="39.75" customHeight="1" x14ac:dyDescent="0.3">
      <c r="A37" s="27"/>
      <c r="B37" s="27"/>
      <c r="C37" s="27"/>
      <c r="D37" s="27"/>
      <c r="E37" s="27"/>
      <c r="F37" s="27"/>
    </row>
    <row r="38" spans="1:6" ht="18.75" x14ac:dyDescent="0.3">
      <c r="A38" s="54" t="s">
        <v>39</v>
      </c>
      <c r="B38" s="54"/>
      <c r="C38" s="54"/>
      <c r="D38" s="64" t="s">
        <v>38</v>
      </c>
      <c r="E38" s="64"/>
      <c r="F38" s="64"/>
    </row>
    <row r="39" spans="1:6" ht="18.75" x14ac:dyDescent="0.3">
      <c r="A39" s="26"/>
      <c r="B39" s="26"/>
      <c r="C39" s="26"/>
      <c r="D39" s="28"/>
      <c r="E39" s="28"/>
      <c r="F39" s="28"/>
    </row>
    <row r="40" spans="1:6" ht="18.75" x14ac:dyDescent="0.3">
      <c r="A40" s="4"/>
      <c r="B40" s="4"/>
      <c r="C40" s="4"/>
      <c r="D40" s="4"/>
      <c r="E40" s="4"/>
      <c r="F40" s="4"/>
    </row>
    <row r="41" spans="1:6" ht="15.75" x14ac:dyDescent="0.25">
      <c r="A41" s="1"/>
      <c r="B41" s="1"/>
      <c r="C41" s="1"/>
      <c r="D41" s="1"/>
      <c r="E41" s="1"/>
      <c r="F41" s="1"/>
    </row>
    <row r="42" spans="1:6" ht="15.75" x14ac:dyDescent="0.25">
      <c r="A42" s="1"/>
      <c r="B42" s="1"/>
      <c r="C42" s="1"/>
      <c r="D42" s="1"/>
      <c r="E42" s="1"/>
      <c r="F42" s="1"/>
    </row>
    <row r="43" spans="1:6" ht="15.75" x14ac:dyDescent="0.25">
      <c r="A43" s="1"/>
      <c r="B43" s="1"/>
      <c r="C43" s="1"/>
      <c r="D43" s="1"/>
      <c r="E43" s="1"/>
      <c r="F43" s="1"/>
    </row>
  </sheetData>
  <mergeCells count="18">
    <mergeCell ref="A7:F7"/>
    <mergeCell ref="A5:F6"/>
    <mergeCell ref="A36:C36"/>
    <mergeCell ref="D36:F36"/>
    <mergeCell ref="A35:F35"/>
    <mergeCell ref="D38:F38"/>
    <mergeCell ref="A38:C38"/>
    <mergeCell ref="D8:E8"/>
    <mergeCell ref="F10:F14"/>
    <mergeCell ref="F15:F19"/>
    <mergeCell ref="F20:F24"/>
    <mergeCell ref="F25:F29"/>
    <mergeCell ref="F30:F34"/>
    <mergeCell ref="A10:A14"/>
    <mergeCell ref="A15:A19"/>
    <mergeCell ref="A20:A24"/>
    <mergeCell ref="A25:A29"/>
    <mergeCell ref="A30:A3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THỰC ĐƠN</vt:lpstr>
      <vt:lpstr>THỰC ĐƠN ĐỊNH LƯỢNG</vt:lpstr>
      <vt:lpstr>THỰC ĐƠN WES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2023-10-06T04:25:49Z</cp:lastPrinted>
  <dcterms:created xsi:type="dcterms:W3CDTF">2022-06-27T14:25:18Z</dcterms:created>
  <dcterms:modified xsi:type="dcterms:W3CDTF">2023-10-22T03:52:54Z</dcterms:modified>
</cp:coreProperties>
</file>