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1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F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F23" i="2"/>
  <c r="F24" i="2"/>
  <c r="G24" i="2"/>
  <c r="F25" i="2"/>
  <c r="G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<sst xmlns="http://schemas.openxmlformats.org/spreadsheetml/2006/main" count="58" uniqueCount="54">
  <si>
    <t>Lê Thị Lan</t>
  </si>
  <si>
    <t>Nguyễn Thị Minh Ngọc</t>
  </si>
  <si>
    <t>TỔNG PHỤ TRÁCH</t>
  </si>
  <si>
    <t>PHÓ HIỆU TRƯỞNG</t>
  </si>
  <si>
    <t>T3: Tiết Văn: Khánh, Minh Anh, Ngọc Anh, Trung, Vũ, Uyển Nhi, Hà Linh, Khánh
T4: Bảng bẩn
T5: Tiết HĐGD (MT): Khánh sử dụng điện thoại trong giờ</t>
  </si>
  <si>
    <t>8A2</t>
  </si>
  <si>
    <t>T3: Tiết Tin: Bảo Anh không chép bài
Tiết Anh: Minh Hưng chặn cửa giáo viên, Khánh không chào cô
T5: Bàn ghế không ngay ngắn
T6: Bảng bẩn</t>
  </si>
  <si>
    <t>7A4</t>
  </si>
  <si>
    <t>T4: Bình Minh, Hân đi học muộn
T5: Quang đi học muộn
Tiết văn: Quang viết thiếu bài, ý thức học chưa tốt</t>
  </si>
  <si>
    <t>6A5</t>
  </si>
  <si>
    <t>T3: Tiết Năng khiếu: Thành, Minh, Việt ý thức kém
T5: Lớp bẩn
T6: Bảng bẩn</t>
  </si>
  <si>
    <t>6A4</t>
  </si>
  <si>
    <t>T4: Tiết HĐGD (MT): 20 học sinh không mang vở</t>
  </si>
  <si>
    <t>8A4</t>
  </si>
  <si>
    <t>T5: Tú, Gia Linh đi học muộn (Lớp Xếp loại Khá do có học sinh đi học muộn)</t>
  </si>
  <si>
    <t>K</t>
  </si>
  <si>
    <t>9A5</t>
  </si>
  <si>
    <t>T3: Đình Duy, Ngọc Anh đi học muộn(Lớp Xếp loại Khá do có học sinh đi học muộn)</t>
  </si>
  <si>
    <t>7A2</t>
  </si>
  <si>
    <t>T5: Nhật Hoàng không đeo khăn đỏ</t>
  </si>
  <si>
    <t>7A3</t>
  </si>
  <si>
    <t>9A4</t>
  </si>
  <si>
    <t>8A3</t>
  </si>
  <si>
    <t>KHỐI THƯỜNG</t>
  </si>
  <si>
    <t>T4: Tiết Mĩ thuật: Đức Anh ý thức kém
Trí Dũng đi học muộn
T5: Hành lang bẩn
T6: Huyền Anh đi học muộn</t>
  </si>
  <si>
    <t>6A3</t>
  </si>
  <si>
    <t>T5: Tiết Sinh: Lớp nhiều học sinh thiếu sách vở</t>
  </si>
  <si>
    <t>9A2</t>
  </si>
  <si>
    <t>T3: Hải, Hùng, Bảo đi học muộn</t>
  </si>
  <si>
    <t>9A1</t>
  </si>
  <si>
    <t>T4: Tiết Anh: Trí, Hùng, Hưng, Toàn chưa nghiêm túc</t>
  </si>
  <si>
    <t>6A2</t>
  </si>
  <si>
    <t>T3: Lớp bẩn, hành lang bẩn
T6: Lớp bẩn, hành lang bẩn</t>
  </si>
  <si>
    <t>7A1</t>
  </si>
  <si>
    <t>T3: Thế Anh đi học muộn
T4: Thơ đi học muộn(Lớp Xếp loại Khá do có học sinh đi học muộn)</t>
  </si>
  <si>
    <t>8A5</t>
  </si>
  <si>
    <t>T6: Thành đi học muộn (Lớp Xếp loại Khá do có học sinh đi học muộn)</t>
  </si>
  <si>
    <t>9A3</t>
  </si>
  <si>
    <t>T4: Dũng đi học muộn (Lớp Xếp loại Khá do có học sinh đi học muộn)</t>
  </si>
  <si>
    <t>7A5</t>
  </si>
  <si>
    <t>8A1</t>
  </si>
  <si>
    <t>6A1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</si>
  <si>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</si>
  <si>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</si>
  <si>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</si>
  <si>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</si>
  <si>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</si>
  <si>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</si>
  <si>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</si>
  <si>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</si>
  <si>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</si>
  <si>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21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</si>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</sst>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3" workbookViewId="0">
      <selection activeCell="H19" sqref="H19"/>
    </sheetView>
  </sheetViews>
  <sheetFormatPr defaultColWidth="9.109375" defaultRowHeight="15.6" x14ac:dyDescent="0.3"/>
  <cols>
    <col min="1" max="7" width="9.109375" style="1"/>
    <col min="8" max="8" width="63.44140625" style="1" hidden="1" customWidth="1"/>
    <col min="9" max="16384" width="9.109375" style="1"/>
  </cols>
  <sheetData>
    <row r="1" spans="1:8" x14ac:dyDescent="0.3">
      <c r="A1" s="15" t="s">
        <v>53</v>
      </c>
      <c r="B1" s="15"/>
      <c r="C1" s="15"/>
      <c r="D1" s="15"/>
      <c r="E1" s="15"/>
      <c r="F1" s="14"/>
      <c r="G1" s="14"/>
      <c r="H1" s="14"/>
    </row>
    <row r="2" spans="1:8" x14ac:dyDescent="0.3">
      <c r="A2" s="15" t="s">
        <v>52</v>
      </c>
      <c r="B2" s="15"/>
      <c r="C2" s="15"/>
      <c r="D2" s="15"/>
      <c r="E2" s="15"/>
      <c r="F2" s="14"/>
      <c r="G2" s="14"/>
      <c r="H2" s="14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5" t="s">
        <v>51</v>
      </c>
      <c r="B4" s="15"/>
      <c r="C4" s="15"/>
      <c r="D4" s="15"/>
      <c r="E4" s="15"/>
      <c r="F4" s="15"/>
      <c r="G4" s="15"/>
      <c r="H4" s="15"/>
    </row>
    <row r="5" spans="1:8" x14ac:dyDescent="0.3">
      <c r="A5" s="14"/>
      <c r="B5" s="14"/>
      <c r="C5" s="14"/>
      <c r="D5" s="14"/>
      <c r="E5" s="14"/>
      <c r="F5" s="14"/>
      <c r="G5" s="14"/>
      <c r="H5" s="14"/>
    </row>
    <row r="6" spans="1:8" ht="31.2" x14ac:dyDescent="0.3">
      <c r="A6" s="13" t="s">
        <v>50</v>
      </c>
      <c r="B6" s="13" t="s">
        <v>49</v>
      </c>
      <c r="C6" s="13" t="s">
        <v>48</v>
      </c>
      <c r="D6" s="13" t="s">
        <v>47</v>
      </c>
      <c r="E6" s="13" t="s">
        <v>46</v>
      </c>
      <c r="F6" s="13" t="s">
        <v>45</v>
      </c>
      <c r="G6" s="13" t="s">
        <v>44</v>
      </c>
      <c r="H6" s="12" t="s">
        <v>43</v>
      </c>
    </row>
    <row r="7" spans="1:8" x14ac:dyDescent="0.3">
      <c r="A7" s="16" t="s">
        <v>42</v>
      </c>
      <c r="B7" s="17"/>
      <c r="C7" s="17"/>
      <c r="D7" s="17"/>
      <c r="E7" s="17"/>
      <c r="F7" s="17"/>
      <c r="G7" s="17"/>
      <c r="H7" s="18"/>
    </row>
    <row r="8" spans="1:8" x14ac:dyDescent="0.3">
      <c r="A8" s="11">
        <v>1</v>
      </c>
      <c r="B8" s="5" t="s">
        <v>41</v>
      </c>
      <c r="C8" s="11"/>
      <c r="D8" s="11"/>
      <c r="E8" s="11">
        <v>100</v>
      </c>
      <c r="F8" s="11">
        <f t="shared" ref="F8:F17" si="0">RANK(E8,$E$8:$E$17,0)</f>
        <v>1</v>
      </c>
      <c r="G8" s="11" t="str">
        <f>IF(E8&gt;=98,"XS",IF(E8&gt;=92,"T",IF(E8&gt;=80,"K","TB")))</f>
        <v>XS</v>
      </c>
      <c r="H8" s="4"/>
    </row>
    <row r="9" spans="1:8" x14ac:dyDescent="0.3">
      <c r="A9" s="11">
        <v>2</v>
      </c>
      <c r="B9" s="11" t="s">
        <v>40</v>
      </c>
      <c r="C9" s="11"/>
      <c r="D9" s="11"/>
      <c r="E9" s="11">
        <v>100</v>
      </c>
      <c r="F9" s="11">
        <f t="shared" si="0"/>
        <v>1</v>
      </c>
      <c r="G9" s="11" t="str">
        <f>IF(E9&gt;=98,"XS",IF(E9&gt;=92,"T",IF(E9&gt;=80,"K","TB")))</f>
        <v>XS</v>
      </c>
      <c r="H9" s="4"/>
    </row>
    <row r="10" spans="1:8" ht="31.2" x14ac:dyDescent="0.3">
      <c r="A10" s="11">
        <v>3</v>
      </c>
      <c r="B10" s="11" t="s">
        <v>39</v>
      </c>
      <c r="C10" s="11"/>
      <c r="D10" s="11"/>
      <c r="E10" s="11">
        <v>97</v>
      </c>
      <c r="F10" s="11">
        <f t="shared" si="0"/>
        <v>3</v>
      </c>
      <c r="G10" s="11" t="s">
        <v>15</v>
      </c>
      <c r="H10" s="4" t="s">
        <v>38</v>
      </c>
    </row>
    <row r="11" spans="1:8" ht="31.2" x14ac:dyDescent="0.3">
      <c r="A11" s="11">
        <v>4</v>
      </c>
      <c r="B11" s="5" t="s">
        <v>37</v>
      </c>
      <c r="C11" s="5"/>
      <c r="D11" s="5"/>
      <c r="E11" s="11">
        <v>97</v>
      </c>
      <c r="F11" s="11">
        <f t="shared" si="0"/>
        <v>3</v>
      </c>
      <c r="G11" s="11" t="s">
        <v>15</v>
      </c>
      <c r="H11" s="4" t="s">
        <v>36</v>
      </c>
    </row>
    <row r="12" spans="1:8" ht="31.2" x14ac:dyDescent="0.3">
      <c r="A12" s="11">
        <v>5</v>
      </c>
      <c r="B12" s="11" t="s">
        <v>35</v>
      </c>
      <c r="C12" s="11"/>
      <c r="D12" s="11"/>
      <c r="E12" s="11">
        <v>94</v>
      </c>
      <c r="F12" s="11">
        <f t="shared" si="0"/>
        <v>5</v>
      </c>
      <c r="G12" s="11" t="s">
        <v>15</v>
      </c>
      <c r="H12" s="4" t="s">
        <v>34</v>
      </c>
    </row>
    <row r="13" spans="1:8" ht="31.2" x14ac:dyDescent="0.3">
      <c r="A13" s="11">
        <v>6</v>
      </c>
      <c r="B13" s="5" t="s">
        <v>33</v>
      </c>
      <c r="C13" s="11"/>
      <c r="D13" s="11"/>
      <c r="E13" s="11">
        <v>92</v>
      </c>
      <c r="F13" s="11">
        <f t="shared" si="0"/>
        <v>6</v>
      </c>
      <c r="G13" s="11" t="str">
        <f>IF(E13&gt;=98,"XS",IF(E13&gt;=92,"T",IF(E13&gt;=80,"K","TB")))</f>
        <v>T</v>
      </c>
      <c r="H13" s="10" t="s">
        <v>32</v>
      </c>
    </row>
    <row r="14" spans="1:8" x14ac:dyDescent="0.3">
      <c r="A14" s="11">
        <v>7</v>
      </c>
      <c r="B14" s="11" t="s">
        <v>31</v>
      </c>
      <c r="C14" s="11"/>
      <c r="D14" s="11"/>
      <c r="E14" s="11">
        <v>91</v>
      </c>
      <c r="F14" s="11">
        <f t="shared" si="0"/>
        <v>7</v>
      </c>
      <c r="G14" s="11" t="str">
        <f>IF(E14&gt;=98,"XS",IF(E14&gt;=92,"T",IF(E14&gt;=80,"K","TB")))</f>
        <v>K</v>
      </c>
      <c r="H14" s="4" t="s">
        <v>30</v>
      </c>
    </row>
    <row r="15" spans="1:8" x14ac:dyDescent="0.3">
      <c r="A15" s="11">
        <v>8</v>
      </c>
      <c r="B15" s="5" t="s">
        <v>29</v>
      </c>
      <c r="C15" s="5"/>
      <c r="D15" s="5"/>
      <c r="E15" s="11">
        <v>91</v>
      </c>
      <c r="F15" s="11">
        <f t="shared" si="0"/>
        <v>7</v>
      </c>
      <c r="G15" s="11" t="str">
        <f>IF(E15&gt;=98,"XS",IF(E15&gt;=92,"T",IF(E15&gt;=80,"K","TB")))</f>
        <v>K</v>
      </c>
      <c r="H15" s="4" t="s">
        <v>28</v>
      </c>
    </row>
    <row r="16" spans="1:8" x14ac:dyDescent="0.3">
      <c r="A16" s="11">
        <v>9</v>
      </c>
      <c r="B16" s="5" t="s">
        <v>27</v>
      </c>
      <c r="C16" s="5"/>
      <c r="D16" s="5"/>
      <c r="E16" s="11">
        <v>90</v>
      </c>
      <c r="F16" s="11">
        <f t="shared" si="0"/>
        <v>9</v>
      </c>
      <c r="G16" s="11" t="str">
        <f>IF(E16&gt;=98,"XS",IF(E16&gt;=92,"T",IF(E16&gt;=80,"K","TB")))</f>
        <v>K</v>
      </c>
      <c r="H16" s="4" t="s">
        <v>26</v>
      </c>
    </row>
    <row r="17" spans="1:8" ht="62.4" x14ac:dyDescent="0.3">
      <c r="A17" s="11">
        <v>10</v>
      </c>
      <c r="B17" s="11" t="s">
        <v>25</v>
      </c>
      <c r="C17" s="11"/>
      <c r="D17" s="11"/>
      <c r="E17" s="11">
        <v>89</v>
      </c>
      <c r="F17" s="11">
        <f t="shared" si="0"/>
        <v>10</v>
      </c>
      <c r="G17" s="11" t="str">
        <f>IF(E17&gt;=98,"XS",IF(E17&gt;=92,"T",IF(E17&gt;=80,"K","TB")))</f>
        <v>K</v>
      </c>
      <c r="H17" s="4" t="s">
        <v>24</v>
      </c>
    </row>
    <row r="18" spans="1:8" x14ac:dyDescent="0.3">
      <c r="A18" s="19" t="s">
        <v>23</v>
      </c>
      <c r="B18" s="20"/>
      <c r="C18" s="20"/>
      <c r="D18" s="20"/>
      <c r="E18" s="20"/>
      <c r="F18" s="20"/>
      <c r="G18" s="20"/>
      <c r="H18" s="21"/>
    </row>
    <row r="19" spans="1:8" x14ac:dyDescent="0.3">
      <c r="A19" s="6">
        <v>11</v>
      </c>
      <c r="B19" s="7" t="s">
        <v>22</v>
      </c>
      <c r="C19" s="7"/>
      <c r="D19" s="7"/>
      <c r="E19" s="6">
        <v>100</v>
      </c>
      <c r="F19" s="6">
        <f t="shared" ref="F19:F28" si="1">RANK(E19,$E$19:$E$28,0)</f>
        <v>1</v>
      </c>
      <c r="G19" s="5" t="str">
        <f>IF(E19&gt;=96,"XS",IF(E19&gt;=90,"T",IF(E19&gt;=78,"K","TB")))</f>
        <v>XS</v>
      </c>
      <c r="H19" s="10"/>
    </row>
    <row r="20" spans="1:8" x14ac:dyDescent="0.3">
      <c r="A20" s="7">
        <v>12</v>
      </c>
      <c r="B20" s="6" t="s">
        <v>21</v>
      </c>
      <c r="C20" s="7"/>
      <c r="D20" s="7"/>
      <c r="E20" s="9">
        <v>100</v>
      </c>
      <c r="F20" s="6">
        <f t="shared" si="1"/>
        <v>1</v>
      </c>
      <c r="G20" s="5" t="str">
        <f>IF(E20&gt;=96,"XS",IF(E20&gt;=90,"T",IF(E20&gt;=78,"K","TB")))</f>
        <v>XS</v>
      </c>
      <c r="H20" s="4"/>
    </row>
    <row r="21" spans="1:8" x14ac:dyDescent="0.3">
      <c r="A21" s="6">
        <v>13</v>
      </c>
      <c r="B21" s="7" t="s">
        <v>20</v>
      </c>
      <c r="C21" s="7"/>
      <c r="D21" s="7"/>
      <c r="E21" s="7">
        <v>98</v>
      </c>
      <c r="F21" s="6">
        <f t="shared" si="1"/>
        <v>3</v>
      </c>
      <c r="G21" s="5" t="str">
        <f>IF(E21&gt;=96,"XS",IF(E21&gt;=90,"T",IF(E21&gt;=78,"K","TB")))</f>
        <v>XS</v>
      </c>
      <c r="H21" s="4" t="s">
        <v>19</v>
      </c>
    </row>
    <row r="22" spans="1:8" ht="31.2" x14ac:dyDescent="0.3">
      <c r="A22" s="7">
        <v>14</v>
      </c>
      <c r="B22" s="7" t="s">
        <v>18</v>
      </c>
      <c r="C22" s="7"/>
      <c r="D22" s="7"/>
      <c r="E22" s="7">
        <v>94</v>
      </c>
      <c r="F22" s="6">
        <f t="shared" si="1"/>
        <v>4</v>
      </c>
      <c r="G22" s="5" t="s">
        <v>15</v>
      </c>
      <c r="H22" s="4" t="s">
        <v>17</v>
      </c>
    </row>
    <row r="23" spans="1:8" ht="31.2" x14ac:dyDescent="0.3">
      <c r="A23" s="6">
        <v>15</v>
      </c>
      <c r="B23" s="7" t="s">
        <v>16</v>
      </c>
      <c r="C23" s="7"/>
      <c r="D23" s="7"/>
      <c r="E23" s="7">
        <v>94</v>
      </c>
      <c r="F23" s="6">
        <f t="shared" si="1"/>
        <v>4</v>
      </c>
      <c r="G23" s="5" t="s">
        <v>15</v>
      </c>
      <c r="H23" s="4" t="s">
        <v>14</v>
      </c>
    </row>
    <row r="24" spans="1:8" x14ac:dyDescent="0.3">
      <c r="A24" s="7">
        <v>16</v>
      </c>
      <c r="B24" s="7" t="s">
        <v>13</v>
      </c>
      <c r="C24" s="6"/>
      <c r="D24" s="6"/>
      <c r="E24" s="7">
        <v>90</v>
      </c>
      <c r="F24" s="6">
        <f t="shared" si="1"/>
        <v>6</v>
      </c>
      <c r="G24" s="5" t="str">
        <f>IF(E24&gt;=96,"XS",IF(E24&gt;=90,"T",IF(E24&gt;=78,"K","TB")))</f>
        <v>T</v>
      </c>
      <c r="H24" s="4" t="s">
        <v>12</v>
      </c>
    </row>
    <row r="25" spans="1:8" ht="46.8" x14ac:dyDescent="0.3">
      <c r="A25" s="6">
        <v>17</v>
      </c>
      <c r="B25" s="7" t="s">
        <v>11</v>
      </c>
      <c r="C25" s="7"/>
      <c r="D25" s="7"/>
      <c r="E25" s="7">
        <v>89</v>
      </c>
      <c r="F25" s="6">
        <f t="shared" si="1"/>
        <v>7</v>
      </c>
      <c r="G25" s="5" t="str">
        <f>IF(E25&gt;=96,"XS",IF(E25&gt;=90,"T",IF(E25&gt;=78,"K","TB")))</f>
        <v>K</v>
      </c>
      <c r="H25" s="4" t="s">
        <v>10</v>
      </c>
    </row>
    <row r="26" spans="1:8" ht="46.8" x14ac:dyDescent="0.3">
      <c r="A26" s="7">
        <v>18</v>
      </c>
      <c r="B26" s="6" t="s">
        <v>9</v>
      </c>
      <c r="C26" s="6"/>
      <c r="D26" s="6"/>
      <c r="E26" s="8">
        <v>88</v>
      </c>
      <c r="F26" s="6">
        <f t="shared" si="1"/>
        <v>8</v>
      </c>
      <c r="G26" s="5" t="str">
        <f>IF(E26&gt;=96,"XS",IF(E26&gt;=90,"T",IF(E26&gt;=78,"K","TB")))</f>
        <v>K</v>
      </c>
      <c r="H26" s="4" t="s">
        <v>8</v>
      </c>
    </row>
    <row r="27" spans="1:8" ht="62.4" x14ac:dyDescent="0.3">
      <c r="A27" s="6">
        <v>19</v>
      </c>
      <c r="B27" s="7" t="s">
        <v>7</v>
      </c>
      <c r="C27" s="7"/>
      <c r="D27" s="7"/>
      <c r="E27" s="7">
        <v>88</v>
      </c>
      <c r="F27" s="6">
        <f t="shared" si="1"/>
        <v>8</v>
      </c>
      <c r="G27" s="5" t="str">
        <f>IF(E27&gt;=96,"XS",IF(E27&gt;=90,"T",IF(E27&gt;=78,"K","TB")))</f>
        <v>K</v>
      </c>
      <c r="H27" s="4" t="s">
        <v>6</v>
      </c>
    </row>
    <row r="28" spans="1:8" ht="62.4" x14ac:dyDescent="0.3">
      <c r="A28" s="7">
        <v>20</v>
      </c>
      <c r="B28" s="7" t="s">
        <v>5</v>
      </c>
      <c r="C28" s="7"/>
      <c r="D28" s="7"/>
      <c r="E28" s="7">
        <v>85</v>
      </c>
      <c r="F28" s="6">
        <f t="shared" si="1"/>
        <v>10</v>
      </c>
      <c r="G28" s="5" t="str">
        <f>IF(E28&gt;=96,"XS",IF(E28&gt;=90,"T",IF(E28&gt;=78,"K","TB")))</f>
        <v>K</v>
      </c>
      <c r="H28" s="4" t="s">
        <v>4</v>
      </c>
    </row>
    <row r="30" spans="1:8" x14ac:dyDescent="0.3">
      <c r="A30" s="15" t="s">
        <v>3</v>
      </c>
      <c r="B30" s="15"/>
      <c r="C30" s="15"/>
      <c r="D30" s="15"/>
      <c r="E30" s="15"/>
      <c r="F30" s="15"/>
      <c r="G30" s="15"/>
      <c r="H30" s="3" t="s">
        <v>2</v>
      </c>
    </row>
    <row r="31" spans="1:8" ht="35.25" customHeight="1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15" t="s">
        <v>1</v>
      </c>
      <c r="B33" s="15"/>
      <c r="C33" s="15"/>
      <c r="D33" s="15"/>
      <c r="E33" s="15"/>
      <c r="F33" s="15"/>
      <c r="G33" s="15"/>
      <c r="H33" s="2" t="s">
        <v>0</v>
      </c>
    </row>
    <row r="34" spans="1:8" x14ac:dyDescent="0.3">
      <c r="A34" s="2"/>
      <c r="B34" s="2"/>
      <c r="C34" s="2"/>
      <c r="D34" s="2"/>
      <c r="E34" s="2"/>
      <c r="F34" s="2"/>
      <c r="G34" s="2"/>
      <c r="H34" s="2"/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.2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2018-03-06T01:48:04Z</dcterms:created>
  <dcterms:modified xsi:type="dcterms:W3CDTF">2018-03-06T01:53:57Z</dcterms:modified>
</cp:coreProperties>
</file>