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uan 1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F11" i="2"/>
  <c r="F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G22" i="2"/>
  <c r="F23" i="2"/>
  <c r="F24" i="2"/>
  <c r="F25" i="2"/>
  <c r="F26" i="2"/>
  <c r="G26" i="2"/>
  <c r="F27" i="2"/>
  <c r="G27" i="2"/>
  <c r="F28" i="2"/>
  <c r="G28" i="2"/>
</calcChain>
</file>

<file path=xl/sharedStrings.xml><?xml version="1.0" encoding="utf-8"?>
<sst xmlns="http://schemas.openxmlformats.org/spreadsheetml/2006/main" count="62" uniqueCount="57">
  <si>
    <t xml:space="preserve"> </t>
  </si>
  <si>
    <t>Lê Thị Lan</t>
  </si>
  <si>
    <t>Nguyễn Thị Minh Ngọc</t>
  </si>
  <si>
    <t>TỔNG PHỤ TRÁCH</t>
  </si>
  <si>
    <t>PHÓ HIỆU TRƯỞNG</t>
  </si>
  <si>
    <t>T3: Hành lang bẩn
T5: Tiết Tiếng Anh: Lớp trầm</t>
  </si>
  <si>
    <t>8A3</t>
  </si>
  <si>
    <t>T3: Tiết Anh: Phi không mang sách vở
T5: Minh Hưng không đeo khăn đỏ, hành lang bẩn
T6: Lớp bẩn, hành lang bẩn. Thảo ăn trong lớp</t>
  </si>
  <si>
    <t>7A4</t>
  </si>
  <si>
    <t>T2: Lớp MTT giờ chào cờ</t>
  </si>
  <si>
    <t>7A2</t>
  </si>
  <si>
    <t>T3: Chỗ uống nước bẩn
Tiết Công nghệ: Nam Hoàng đùa nghịch trong giờ, Nam Hoàng MTT
T4: Bảng bẩn</t>
  </si>
  <si>
    <t>K</t>
  </si>
  <si>
    <t>8A2</t>
  </si>
  <si>
    <t>T2: Quang Anh nói tục
Tiết Mĩ thuật: Nhật Hoàng đổi chỗ tự do
T6: Vinh đi học muộn</t>
  </si>
  <si>
    <t>7A3</t>
  </si>
  <si>
    <t>T2: Tiết Lý: Lớp bẩn
T5: Chỗ uống nước bẩn</t>
  </si>
  <si>
    <t>9A5</t>
  </si>
  <si>
    <t>T2: Đức Anh nói chuyện trong giờ chào cờ
T3: Không ghi sĩ số</t>
  </si>
  <si>
    <t>6A5</t>
  </si>
  <si>
    <t>T5: Lớp bẩn
T6: Lớp bẩn</t>
  </si>
  <si>
    <t>6A4</t>
  </si>
  <si>
    <t xml:space="preserve">T3: Việt Anh đi học muộn </t>
  </si>
  <si>
    <t>8A4</t>
  </si>
  <si>
    <t>9A4</t>
  </si>
  <si>
    <t>KHỐI THƯỜNG</t>
  </si>
  <si>
    <t>T3: Lớp vệ sinh bẩn
Tiết Công nghệ: Lớp còn mất trật tự
T6: Lớp vệ sinh bẩn</t>
  </si>
  <si>
    <t>6A2</t>
  </si>
  <si>
    <t>T5: Phương Linh ăn trong lớp
T6: Tiết Toán: Lớp còn học sinh MTT</t>
  </si>
  <si>
    <t>6A3</t>
  </si>
  <si>
    <t>T3: Hành lang bẩn (Sáng, chiều)
T5: Hành lang bẩn, lớp bẩn
T6: Sao đỏ đi chấm muộn</t>
  </si>
  <si>
    <t>7A1</t>
  </si>
  <si>
    <t>T2: Toàn không đội mũ ca lô, Sơn nói chuyện
T5: Trung mang đồ ăn lên lớp
Tiết Công nghệ: Trung MTT</t>
  </si>
  <si>
    <t>8A5</t>
  </si>
  <si>
    <t>T5: Tiết Nhạc: Kiên, Phương, Duyệt, Dũng MTT</t>
  </si>
  <si>
    <t>7A5</t>
  </si>
  <si>
    <t>T2: Tiết Âm nhạc: Quốc Đạt MTT
T3: Nhật Minh không đeo khăn đỏ, chỗ uống nước bẩn</t>
  </si>
  <si>
    <t>6A1</t>
  </si>
  <si>
    <t>T2: Tiết Công nghệ: Long thiếu đồ dùng học tập</t>
  </si>
  <si>
    <t>9A3</t>
  </si>
  <si>
    <t>T6: Tiết Tiếng Anh: Hiền làm việc riêng không ghi bài</t>
  </si>
  <si>
    <t>9A2</t>
  </si>
  <si>
    <t>T6: Hành lang bẩn</t>
  </si>
  <si>
    <t>8A1</t>
  </si>
  <si>
    <t>9A1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</si>
  <si>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</si>
  <si>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</si>
  <si>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</si>
  <si>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</si>
  <si>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</si>
  <si>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</si>
  <si>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</si>
  <si>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</si>
  <si>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</si>
  <si>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12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</si>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</sst>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47"/>
  <sheetViews>
    <sheetView tabSelected="1" workbookViewId="0">
      <selection activeCell="A16" sqref="A16"/>
    </sheetView>
  </sheetViews>
  <sheetFormatPr defaultColWidth="9" defaultRowHeight="15.6" x14ac:dyDescent="0.3"/>
  <cols>
    <col min="1" max="7" width="9" style="1"/>
    <col min="8" max="8" width="67.6640625" style="1" hidden="1" customWidth="1"/>
    <col min="9" max="16384" width="9" style="1"/>
  </cols>
  <sheetData>
    <row r="1" spans="1:8" x14ac:dyDescent="0.3">
      <c r="A1" s="4" t="s">
        <v>56</v>
      </c>
      <c r="B1" s="4"/>
      <c r="C1" s="4"/>
      <c r="D1" s="4"/>
      <c r="E1" s="4"/>
      <c r="F1" s="2"/>
      <c r="G1" s="2"/>
      <c r="H1" s="2"/>
    </row>
    <row r="2" spans="1:8" x14ac:dyDescent="0.3">
      <c r="A2" s="4" t="s">
        <v>55</v>
      </c>
      <c r="B2" s="4"/>
      <c r="C2" s="4"/>
      <c r="D2" s="4"/>
      <c r="E2" s="4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4" t="s">
        <v>54</v>
      </c>
      <c r="B4" s="4"/>
      <c r="C4" s="4"/>
      <c r="D4" s="4"/>
      <c r="E4" s="4"/>
      <c r="F4" s="4"/>
      <c r="G4" s="4"/>
      <c r="H4" s="4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ht="31.2" x14ac:dyDescent="0.3">
      <c r="A6" s="21" t="s">
        <v>53</v>
      </c>
      <c r="B6" s="21" t="s">
        <v>52</v>
      </c>
      <c r="C6" s="21" t="s">
        <v>51</v>
      </c>
      <c r="D6" s="21" t="s">
        <v>50</v>
      </c>
      <c r="E6" s="21" t="s">
        <v>49</v>
      </c>
      <c r="F6" s="21" t="s">
        <v>48</v>
      </c>
      <c r="G6" s="21" t="s">
        <v>47</v>
      </c>
      <c r="H6" s="20" t="s">
        <v>46</v>
      </c>
    </row>
    <row r="7" spans="1:8" ht="15.6" customHeight="1" x14ac:dyDescent="0.3">
      <c r="A7" s="19" t="s">
        <v>45</v>
      </c>
      <c r="B7" s="18"/>
      <c r="C7" s="18"/>
      <c r="D7" s="18"/>
      <c r="E7" s="18"/>
      <c r="F7" s="18"/>
      <c r="G7" s="18"/>
      <c r="H7" s="17"/>
    </row>
    <row r="8" spans="1:8" ht="21.75" customHeight="1" x14ac:dyDescent="0.3">
      <c r="A8" s="15">
        <v>1</v>
      </c>
      <c r="B8" s="16" t="s">
        <v>44</v>
      </c>
      <c r="C8" s="16"/>
      <c r="D8" s="16"/>
      <c r="E8" s="15">
        <v>100</v>
      </c>
      <c r="F8" s="15">
        <f>RANK(E8,$E$8:$E$17,0)</f>
        <v>1</v>
      </c>
      <c r="G8" s="15" t="str">
        <f>IF(E8&gt;=98,"XS",IF(E8&gt;=92,"T",IF(E8&gt;=80,"K","TB")))</f>
        <v>XS</v>
      </c>
      <c r="H8" s="9"/>
    </row>
    <row r="9" spans="1:8" ht="21.75" customHeight="1" x14ac:dyDescent="0.3">
      <c r="A9" s="15">
        <v>2</v>
      </c>
      <c r="B9" s="15" t="s">
        <v>43</v>
      </c>
      <c r="C9" s="15"/>
      <c r="D9" s="15"/>
      <c r="E9" s="15">
        <v>98</v>
      </c>
      <c r="F9" s="15">
        <f>RANK(E9,$E$8:$E$17,0)</f>
        <v>2</v>
      </c>
      <c r="G9" s="15" t="str">
        <f>IF(E9&gt;=98,"XS",IF(E9&gt;=92,"T",IF(E9&gt;=80,"K","TB")))</f>
        <v>XS</v>
      </c>
      <c r="H9" s="9" t="s">
        <v>42</v>
      </c>
    </row>
    <row r="10" spans="1:8" ht="21.75" customHeight="1" x14ac:dyDescent="0.3">
      <c r="A10" s="15">
        <v>3</v>
      </c>
      <c r="B10" s="16" t="s">
        <v>41</v>
      </c>
      <c r="C10" s="16"/>
      <c r="D10" s="16"/>
      <c r="E10" s="15">
        <v>97</v>
      </c>
      <c r="F10" s="15">
        <f>RANK(E10,$E$8:$E$17,0)</f>
        <v>3</v>
      </c>
      <c r="G10" s="15" t="s">
        <v>12</v>
      </c>
      <c r="H10" s="9" t="s">
        <v>40</v>
      </c>
    </row>
    <row r="11" spans="1:8" ht="21.75" customHeight="1" x14ac:dyDescent="0.3">
      <c r="A11" s="15">
        <v>4</v>
      </c>
      <c r="B11" s="16" t="s">
        <v>39</v>
      </c>
      <c r="C11" s="16"/>
      <c r="D11" s="16"/>
      <c r="E11" s="15">
        <v>97</v>
      </c>
      <c r="F11" s="15">
        <f>RANK(E11,$E$8:$E$17,0)</f>
        <v>3</v>
      </c>
      <c r="G11" s="15" t="s">
        <v>12</v>
      </c>
      <c r="H11" s="9" t="s">
        <v>38</v>
      </c>
    </row>
    <row r="12" spans="1:8" ht="36.75" customHeight="1" x14ac:dyDescent="0.3">
      <c r="A12" s="15">
        <v>5</v>
      </c>
      <c r="B12" s="16" t="s">
        <v>37</v>
      </c>
      <c r="C12" s="15"/>
      <c r="D12" s="15"/>
      <c r="E12" s="15">
        <v>93</v>
      </c>
      <c r="F12" s="15">
        <f>RANK(E12,$E$8:$E$17,0)</f>
        <v>5</v>
      </c>
      <c r="G12" s="15" t="s">
        <v>12</v>
      </c>
      <c r="H12" s="9" t="s">
        <v>36</v>
      </c>
    </row>
    <row r="13" spans="1:8" ht="26.25" customHeight="1" x14ac:dyDescent="0.3">
      <c r="A13" s="15">
        <v>6</v>
      </c>
      <c r="B13" s="15" t="s">
        <v>35</v>
      </c>
      <c r="C13" s="15"/>
      <c r="D13" s="15"/>
      <c r="E13" s="15">
        <v>91</v>
      </c>
      <c r="F13" s="15">
        <f>RANK(E13,$E$8:$E$17,0)</f>
        <v>6</v>
      </c>
      <c r="G13" s="15" t="str">
        <f>IF(E13&gt;=98,"XS",IF(E13&gt;=92,"T",IF(E13&gt;=80,"K","TB")))</f>
        <v>K</v>
      </c>
      <c r="H13" s="9" t="s">
        <v>34</v>
      </c>
    </row>
    <row r="14" spans="1:8" ht="54.75" customHeight="1" x14ac:dyDescent="0.3">
      <c r="A14" s="15">
        <v>7</v>
      </c>
      <c r="B14" s="15" t="s">
        <v>33</v>
      </c>
      <c r="C14" s="15"/>
      <c r="D14" s="15"/>
      <c r="E14" s="15">
        <v>91</v>
      </c>
      <c r="F14" s="15">
        <f>RANK(E14,$E$8:$E$17,0)</f>
        <v>6</v>
      </c>
      <c r="G14" s="15" t="str">
        <f>IF(E14&gt;=98,"XS",IF(E14&gt;=92,"T",IF(E14&gt;=80,"K","TB")))</f>
        <v>K</v>
      </c>
      <c r="H14" s="9" t="s">
        <v>32</v>
      </c>
    </row>
    <row r="15" spans="1:8" ht="50.25" customHeight="1" x14ac:dyDescent="0.3">
      <c r="A15" s="15">
        <v>8</v>
      </c>
      <c r="B15" s="16" t="s">
        <v>31</v>
      </c>
      <c r="C15" s="15"/>
      <c r="D15" s="15"/>
      <c r="E15" s="15">
        <v>89</v>
      </c>
      <c r="F15" s="15">
        <f>RANK(E15,$E$8:$E$17,0)</f>
        <v>8</v>
      </c>
      <c r="G15" s="15" t="str">
        <f>IF(E15&gt;=98,"XS",IF(E15&gt;=92,"T",IF(E15&gt;=80,"K","TB")))</f>
        <v>K</v>
      </c>
      <c r="H15" s="9" t="s">
        <v>30</v>
      </c>
    </row>
    <row r="16" spans="1:8" ht="37.5" customHeight="1" x14ac:dyDescent="0.3">
      <c r="A16" s="15">
        <v>9</v>
      </c>
      <c r="B16" s="15" t="s">
        <v>29</v>
      </c>
      <c r="C16" s="15"/>
      <c r="D16" s="15"/>
      <c r="E16" s="15">
        <v>88</v>
      </c>
      <c r="F16" s="15">
        <f>RANK(E16,$E$8:$E$17,0)</f>
        <v>9</v>
      </c>
      <c r="G16" s="15" t="str">
        <f>IF(E16&gt;=98,"XS",IF(E16&gt;=92,"T",IF(E16&gt;=80,"K","TB")))</f>
        <v>K</v>
      </c>
      <c r="H16" s="9" t="s">
        <v>28</v>
      </c>
    </row>
    <row r="17" spans="1:8" ht="53.25" customHeight="1" x14ac:dyDescent="0.3">
      <c r="A17" s="15">
        <v>10</v>
      </c>
      <c r="B17" s="15" t="s">
        <v>27</v>
      </c>
      <c r="C17" s="15"/>
      <c r="D17" s="15"/>
      <c r="E17" s="15">
        <v>86</v>
      </c>
      <c r="F17" s="15">
        <f>RANK(E17,$E$8:$E$17,0)</f>
        <v>10</v>
      </c>
      <c r="G17" s="15" t="str">
        <f>IF(E17&gt;=98,"XS",IF(E17&gt;=92,"T",IF(E17&gt;=80,"K","TB")))</f>
        <v>K</v>
      </c>
      <c r="H17" s="9" t="s">
        <v>26</v>
      </c>
    </row>
    <row r="18" spans="1:8" ht="19.5" customHeight="1" x14ac:dyDescent="0.3">
      <c r="A18" s="14" t="s">
        <v>25</v>
      </c>
      <c r="B18" s="13"/>
      <c r="C18" s="13"/>
      <c r="D18" s="13"/>
      <c r="E18" s="13"/>
      <c r="F18" s="13"/>
      <c r="G18" s="13"/>
      <c r="H18" s="12"/>
    </row>
    <row r="19" spans="1:8" ht="24.75" customHeight="1" x14ac:dyDescent="0.3">
      <c r="A19" s="7">
        <v>11</v>
      </c>
      <c r="B19" s="7" t="s">
        <v>24</v>
      </c>
      <c r="C19" s="8"/>
      <c r="D19" s="8"/>
      <c r="E19" s="8">
        <v>100</v>
      </c>
      <c r="F19" s="7">
        <f>RANK(E19,$E$19:$E$28,0)</f>
        <v>1</v>
      </c>
      <c r="G19" s="7" t="str">
        <f>+IF(E19&gt;=96,"XS",IF(E19&gt;=90,"T",IF(E19&gt;=78,"K","TB")))</f>
        <v>XS</v>
      </c>
      <c r="H19" s="9"/>
    </row>
    <row r="20" spans="1:8" ht="24.75" customHeight="1" x14ac:dyDescent="0.3">
      <c r="A20" s="8">
        <v>12</v>
      </c>
      <c r="B20" s="8" t="s">
        <v>23</v>
      </c>
      <c r="C20" s="7"/>
      <c r="D20" s="7"/>
      <c r="E20" s="11">
        <v>97</v>
      </c>
      <c r="F20" s="7">
        <f>RANK(E20,$E$19:$E$28,0)</f>
        <v>2</v>
      </c>
      <c r="G20" s="7" t="str">
        <f>+IF(E20&gt;=96,"XS",IF(E20&gt;=90,"T",IF(E20&gt;=78,"K","TB")))</f>
        <v>XS</v>
      </c>
      <c r="H20" s="9" t="s">
        <v>22</v>
      </c>
    </row>
    <row r="21" spans="1:8" ht="36" customHeight="1" x14ac:dyDescent="0.3">
      <c r="A21" s="7">
        <v>13</v>
      </c>
      <c r="B21" s="8" t="s">
        <v>21</v>
      </c>
      <c r="C21" s="8"/>
      <c r="D21" s="8"/>
      <c r="E21" s="8">
        <v>96</v>
      </c>
      <c r="F21" s="7">
        <f>RANK(E21,$E$19:$E$28,0)</f>
        <v>3</v>
      </c>
      <c r="G21" s="7" t="str">
        <f>+IF(E21&gt;=96,"XS",IF(E21&gt;=90,"T",IF(E21&gt;=78,"K","TB")))</f>
        <v>XS</v>
      </c>
      <c r="H21" s="9" t="s">
        <v>20</v>
      </c>
    </row>
    <row r="22" spans="1:8" ht="38.25" customHeight="1" x14ac:dyDescent="0.3">
      <c r="A22" s="8">
        <v>14</v>
      </c>
      <c r="B22" s="7" t="s">
        <v>19</v>
      </c>
      <c r="C22" s="7"/>
      <c r="D22" s="7"/>
      <c r="E22" s="10">
        <v>96</v>
      </c>
      <c r="F22" s="7">
        <f>RANK(E22,$E$19:$E$28,0)</f>
        <v>3</v>
      </c>
      <c r="G22" s="7" t="str">
        <f>+IF(E22&gt;=96,"XS",IF(E22&gt;=90,"T",IF(E22&gt;=78,"K","TB")))</f>
        <v>XS</v>
      </c>
      <c r="H22" s="9" t="s">
        <v>18</v>
      </c>
    </row>
    <row r="23" spans="1:8" ht="32.25" customHeight="1" x14ac:dyDescent="0.3">
      <c r="A23" s="7">
        <v>15</v>
      </c>
      <c r="B23" s="8" t="s">
        <v>17</v>
      </c>
      <c r="C23" s="8"/>
      <c r="D23" s="8"/>
      <c r="E23" s="8">
        <v>95</v>
      </c>
      <c r="F23" s="7">
        <f>RANK(E23,$E$19:$E$28,0)</f>
        <v>5</v>
      </c>
      <c r="G23" s="7" t="s">
        <v>12</v>
      </c>
      <c r="H23" s="9" t="s">
        <v>16</v>
      </c>
    </row>
    <row r="24" spans="1:8" ht="51.75" customHeight="1" x14ac:dyDescent="0.3">
      <c r="A24" s="8">
        <v>16</v>
      </c>
      <c r="B24" s="8" t="s">
        <v>15</v>
      </c>
      <c r="C24" s="8"/>
      <c r="D24" s="8"/>
      <c r="E24" s="8">
        <v>92</v>
      </c>
      <c r="F24" s="7">
        <f>RANK(E24,$E$19:$E$28,0)</f>
        <v>6</v>
      </c>
      <c r="G24" s="7" t="s">
        <v>12</v>
      </c>
      <c r="H24" s="9" t="s">
        <v>14</v>
      </c>
    </row>
    <row r="25" spans="1:8" ht="54.75" customHeight="1" x14ac:dyDescent="0.3">
      <c r="A25" s="7">
        <v>17</v>
      </c>
      <c r="B25" s="8" t="s">
        <v>13</v>
      </c>
      <c r="C25" s="8"/>
      <c r="D25" s="8"/>
      <c r="E25" s="8">
        <v>91</v>
      </c>
      <c r="F25" s="7">
        <f>RANK(E25,$E$19:$E$28,0)</f>
        <v>7</v>
      </c>
      <c r="G25" s="7" t="s">
        <v>12</v>
      </c>
      <c r="H25" s="9" t="s">
        <v>11</v>
      </c>
    </row>
    <row r="26" spans="1:8" ht="26.25" customHeight="1" x14ac:dyDescent="0.3">
      <c r="A26" s="8">
        <v>18</v>
      </c>
      <c r="B26" s="8" t="s">
        <v>10</v>
      </c>
      <c r="C26" s="8"/>
      <c r="D26" s="8"/>
      <c r="E26" s="8">
        <v>90</v>
      </c>
      <c r="F26" s="7">
        <f>RANK(E26,$E$19:$E$28,0)</f>
        <v>8</v>
      </c>
      <c r="G26" s="7" t="str">
        <f>+IF(E26&gt;=96,"XS",IF(E26&gt;=90,"T",IF(E26&gt;=78,"K","TB")))</f>
        <v>T</v>
      </c>
      <c r="H26" s="9" t="s">
        <v>9</v>
      </c>
    </row>
    <row r="27" spans="1:8" ht="55.5" customHeight="1" x14ac:dyDescent="0.3">
      <c r="A27" s="7">
        <v>19</v>
      </c>
      <c r="B27" s="8" t="s">
        <v>8</v>
      </c>
      <c r="C27" s="8"/>
      <c r="D27" s="8"/>
      <c r="E27" s="8">
        <v>87</v>
      </c>
      <c r="F27" s="7">
        <f>RANK(E27,$E$19:$E$28,0)</f>
        <v>10</v>
      </c>
      <c r="G27" s="7" t="str">
        <f>+IF(E27&gt;=96,"XS",IF(E27&gt;=90,"T",IF(E27&gt;=78,"K","TB")))</f>
        <v>K</v>
      </c>
      <c r="H27" s="9" t="s">
        <v>7</v>
      </c>
    </row>
    <row r="28" spans="1:8" ht="38.25" customHeight="1" x14ac:dyDescent="0.3">
      <c r="A28" s="8">
        <v>20</v>
      </c>
      <c r="B28" s="8" t="s">
        <v>6</v>
      </c>
      <c r="C28" s="8"/>
      <c r="D28" s="8"/>
      <c r="E28" s="7">
        <v>88</v>
      </c>
      <c r="F28" s="7">
        <f>RANK(E28,$E$19:$E$28,0)</f>
        <v>9</v>
      </c>
      <c r="G28" s="7" t="str">
        <f>+IF(E28&gt;=96,"XS",IF(E28&gt;=90,"T",IF(E28&gt;=78,"K","TB")))</f>
        <v>K</v>
      </c>
      <c r="H28" s="6" t="s">
        <v>5</v>
      </c>
    </row>
    <row r="29" spans="1:8" ht="10.5" customHeight="1" x14ac:dyDescent="0.3"/>
    <row r="30" spans="1:8" x14ac:dyDescent="0.3">
      <c r="A30" s="4" t="s">
        <v>4</v>
      </c>
      <c r="B30" s="4"/>
      <c r="C30" s="4"/>
      <c r="D30" s="4"/>
      <c r="E30" s="4"/>
      <c r="F30" s="4"/>
      <c r="G30" s="4"/>
      <c r="H30" s="5" t="s">
        <v>3</v>
      </c>
    </row>
    <row r="31" spans="1:8" ht="36.75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4" t="s">
        <v>2</v>
      </c>
      <c r="B33" s="4"/>
      <c r="C33" s="4"/>
      <c r="D33" s="4"/>
      <c r="E33" s="4"/>
      <c r="F33" s="4"/>
      <c r="G33" s="4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30:G30"/>
    <mergeCell ref="A7:G7"/>
    <mergeCell ref="A18:G18"/>
  </mergeCells>
  <pageMargins left="0.45" right="0.2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12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2018-03-06T01:35:56Z</dcterms:modified>
</cp:coreProperties>
</file>