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hang 1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7" l="1"/>
  <c r="S23" i="7" s="1"/>
  <c r="Q20" i="7"/>
  <c r="S20" i="7" s="1"/>
  <c r="Q29" i="7"/>
  <c r="S29" i="7" s="1"/>
  <c r="Q22" i="7"/>
  <c r="S22" i="7" s="1"/>
  <c r="Q28" i="7"/>
  <c r="Q24" i="7"/>
  <c r="S24" i="7" s="1"/>
  <c r="Q21" i="7"/>
  <c r="S21" i="7" s="1"/>
  <c r="Q25" i="7"/>
  <c r="S25" i="7" s="1"/>
  <c r="Q27" i="7"/>
  <c r="S27" i="7" s="1"/>
  <c r="Q26" i="7"/>
  <c r="S26" i="7" s="1"/>
  <c r="Q18" i="7"/>
  <c r="S18" i="7" s="1"/>
  <c r="Q14" i="7"/>
  <c r="S14" i="7" s="1"/>
  <c r="Q11" i="7"/>
  <c r="Q13" i="7"/>
  <c r="S13" i="7" s="1"/>
  <c r="Q9" i="7"/>
  <c r="S9" i="7" s="1"/>
  <c r="Q16" i="7"/>
  <c r="S16" i="7" s="1"/>
  <c r="Q15" i="7"/>
  <c r="Q10" i="7"/>
  <c r="S10" i="7" s="1"/>
  <c r="Q17" i="7"/>
  <c r="S17" i="7" s="1"/>
  <c r="Q12" i="7"/>
  <c r="S12" i="7" s="1"/>
  <c r="R26" i="7" l="1"/>
  <c r="R28" i="7"/>
  <c r="S28" i="7"/>
  <c r="R27" i="7"/>
  <c r="R23" i="7"/>
  <c r="R11" i="7"/>
  <c r="S11" i="7"/>
  <c r="R15" i="7"/>
  <c r="S15" i="7"/>
  <c r="R10" i="7"/>
  <c r="R13" i="7"/>
  <c r="R24" i="7"/>
  <c r="R20" i="7"/>
  <c r="R17" i="7"/>
  <c r="R9" i="7"/>
  <c r="R18" i="7"/>
  <c r="R21" i="7"/>
  <c r="R29" i="7"/>
  <c r="R12" i="7"/>
  <c r="R16" i="7"/>
  <c r="R14" i="7"/>
  <c r="R25" i="7"/>
  <c r="R22" i="7"/>
</calcChain>
</file>

<file path=xl/sharedStrings.xml><?xml version="1.0" encoding="utf-8"?>
<sst xmlns="http://schemas.openxmlformats.org/spreadsheetml/2006/main" count="134" uniqueCount="46">
  <si>
    <t>Trường THCS Đô Thị Việt Hưng</t>
  </si>
  <si>
    <t>Năm học 2017- 2018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</si>
  <si>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</si>
  <si>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</si>
  <si>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</si>
  <si>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</si>
  <si>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</si>
  <si>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</si>
  <si>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</si>
  <si>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KHỐI CLC</t>
  </si>
  <si>
    <t>6A1</t>
  </si>
  <si>
    <t>6A2</t>
  </si>
  <si>
    <t>6A3</t>
  </si>
  <si>
    <t>7A1</t>
  </si>
  <si>
    <t>7A5</t>
  </si>
  <si>
    <t>K</t>
  </si>
  <si>
    <t>8A1</t>
  </si>
  <si>
    <t>8A5</t>
  </si>
  <si>
    <t>9A1</t>
  </si>
  <si>
    <t>9A2</t>
  </si>
  <si>
    <t>9A3</t>
  </si>
  <si>
    <t>KHỐI THƯỜNG</t>
  </si>
  <si>
    <t>6A4</t>
  </si>
  <si>
    <t>6A5</t>
  </si>
  <si>
    <t>7A2</t>
  </si>
  <si>
    <t>7A3</t>
  </si>
  <si>
    <t>7A4</t>
  </si>
  <si>
    <t>8A2</t>
  </si>
  <si>
    <t>8A3</t>
  </si>
  <si>
    <t>8A4</t>
  </si>
  <si>
    <t>9A4</t>
  </si>
  <si>
    <t>9A5</t>
  </si>
  <si>
    <t>PHÓ HIỆU TRƯỞNG</t>
  </si>
  <si>
    <t>TỔNG PHỤ TRÁCH</t>
  </si>
  <si>
    <t>Nguyễn Thị Minh Ngọc</t>
  </si>
  <si>
    <t>Lê Thị Lan</t>
  </si>
  <si>
    <t>ĐIỂM THI ĐUA THÁNG 1</t>
  </si>
  <si>
    <t>TUẦN 21</t>
  </si>
  <si>
    <t>TUẦN 22</t>
  </si>
  <si>
    <t>TUẦN 23</t>
  </si>
  <si>
    <t>TUẦN 24</t>
  </si>
  <si>
    <t>TỔNG THÁNG</t>
  </si>
  <si>
    <t>XS</t>
  </si>
  <si>
    <t>T</t>
  </si>
  <si>
    <t>TB</t>
  </si>
  <si>
    <t xml:space="preserve">Ghi chú: Điểm cộng các lớp có thành tích phong trào Kế hoạch nhỏ đợt 1 năm học 2017-2018, điểm trừ lớp chưa đủ số lượng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</si>
</sst>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0" xfId="0" applyFont="1"/>
    <xf numFmtId="0" fontId="10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2" fillId="0" borderId="0" xfId="1" applyFont="1"/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7" workbookViewId="0">
      <selection activeCell="T24" sqref="T24"/>
    </sheetView>
  </sheetViews>
  <sheetFormatPr defaultColWidth="9.109375" defaultRowHeight="13.8" x14ac:dyDescent="0.25"/>
  <cols>
    <col min="1" max="1" width="6.6640625" style="6" customWidth="1"/>
    <col min="2" max="19" width="6.88671875" style="6" customWidth="1"/>
    <col min="20" max="16384" width="9.109375" style="6"/>
  </cols>
  <sheetData>
    <row r="1" spans="1:20" ht="15.6" x14ac:dyDescent="0.3">
      <c r="A1" s="22" t="s">
        <v>0</v>
      </c>
      <c r="B1" s="22"/>
      <c r="C1" s="22"/>
      <c r="D1" s="2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</row>
    <row r="2" spans="1:20" ht="15.6" x14ac:dyDescent="0.3">
      <c r="A2" s="22" t="s">
        <v>1</v>
      </c>
      <c r="B2" s="22"/>
      <c r="C2" s="22"/>
      <c r="D2" s="2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R2" s="13"/>
      <c r="S2" s="13"/>
    </row>
    <row r="3" spans="1:20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0" ht="15.6" x14ac:dyDescent="0.3">
      <c r="A4" s="22" t="s">
        <v>36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20" ht="15.6" x14ac:dyDescent="0.3">
      <c r="A6" s="30" t="s">
        <v>2</v>
      </c>
      <c r="B6" s="30" t="s">
        <v>3</v>
      </c>
      <c r="C6" s="31" t="s">
        <v>37</v>
      </c>
      <c r="D6" s="31"/>
      <c r="E6" s="31"/>
      <c r="F6" s="31" t="s">
        <v>38</v>
      </c>
      <c r="G6" s="31"/>
      <c r="H6" s="31"/>
      <c r="I6" s="31" t="s">
        <v>39</v>
      </c>
      <c r="J6" s="31"/>
      <c r="K6" s="31"/>
      <c r="L6" s="31" t="s">
        <v>40</v>
      </c>
      <c r="M6" s="31"/>
      <c r="N6" s="31"/>
      <c r="O6" s="32" t="s">
        <v>4</v>
      </c>
      <c r="P6" s="32" t="s">
        <v>5</v>
      </c>
      <c r="Q6" s="33" t="s">
        <v>41</v>
      </c>
      <c r="R6" s="33"/>
      <c r="S6" s="33"/>
    </row>
    <row r="7" spans="1:20" ht="31.2" x14ac:dyDescent="0.25">
      <c r="A7" s="30"/>
      <c r="B7" s="30"/>
      <c r="C7" s="1" t="s">
        <v>6</v>
      </c>
      <c r="D7" s="1" t="s">
        <v>7</v>
      </c>
      <c r="E7" s="1" t="s">
        <v>8</v>
      </c>
      <c r="F7" s="1" t="s">
        <v>6</v>
      </c>
      <c r="G7" s="1" t="s">
        <v>7</v>
      </c>
      <c r="H7" s="1" t="s">
        <v>8</v>
      </c>
      <c r="I7" s="1" t="s">
        <v>6</v>
      </c>
      <c r="J7" s="1" t="s">
        <v>7</v>
      </c>
      <c r="K7" s="1" t="s">
        <v>8</v>
      </c>
      <c r="L7" s="1" t="s">
        <v>6</v>
      </c>
      <c r="M7" s="1" t="s">
        <v>7</v>
      </c>
      <c r="N7" s="1" t="s">
        <v>8</v>
      </c>
      <c r="O7" s="32"/>
      <c r="P7" s="32"/>
      <c r="Q7" s="1" t="s">
        <v>6</v>
      </c>
      <c r="R7" s="1" t="s">
        <v>7</v>
      </c>
      <c r="S7" s="1" t="s">
        <v>8</v>
      </c>
    </row>
    <row r="8" spans="1:20" ht="15.75" customHeight="1" x14ac:dyDescent="0.25">
      <c r="A8" s="23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5"/>
    </row>
    <row r="9" spans="1:20" ht="15.6" x14ac:dyDescent="0.3">
      <c r="A9" s="2">
        <v>1</v>
      </c>
      <c r="B9" s="3" t="s">
        <v>16</v>
      </c>
      <c r="C9" s="7">
        <v>100</v>
      </c>
      <c r="D9" s="7">
        <v>1</v>
      </c>
      <c r="E9" s="7" t="s">
        <v>42</v>
      </c>
      <c r="F9" s="7">
        <v>98</v>
      </c>
      <c r="G9" s="7">
        <v>1</v>
      </c>
      <c r="H9" s="7" t="s">
        <v>42</v>
      </c>
      <c r="I9" s="14">
        <v>97</v>
      </c>
      <c r="J9" s="14">
        <v>4</v>
      </c>
      <c r="K9" s="14" t="s">
        <v>15</v>
      </c>
      <c r="L9" s="7">
        <v>100</v>
      </c>
      <c r="M9" s="7">
        <v>1</v>
      </c>
      <c r="N9" s="7" t="s">
        <v>42</v>
      </c>
      <c r="O9" s="15"/>
      <c r="P9" s="15"/>
      <c r="Q9" s="16">
        <f t="shared" ref="Q9:Q18" si="0">(C9+F9+I9+L9)/4+O9-P9</f>
        <v>98.75</v>
      </c>
      <c r="R9" s="2">
        <f t="shared" ref="R9:R18" si="1">+RANK(Q9,$Q$9:$Q$18,0)</f>
        <v>1</v>
      </c>
      <c r="S9" s="2" t="str">
        <f t="shared" ref="S9:S18" si="2">+IF(Q9&gt;=98,"XS",IF(Q9&gt;=92,"T",IF(Q9&gt;=80,"K","TB")))</f>
        <v>XS</v>
      </c>
    </row>
    <row r="10" spans="1:20" ht="15.6" x14ac:dyDescent="0.3">
      <c r="A10" s="2">
        <v>2</v>
      </c>
      <c r="B10" s="2" t="s">
        <v>12</v>
      </c>
      <c r="C10" s="7">
        <v>89</v>
      </c>
      <c r="D10" s="7">
        <v>10</v>
      </c>
      <c r="E10" s="7" t="s">
        <v>15</v>
      </c>
      <c r="F10" s="7">
        <v>91</v>
      </c>
      <c r="G10" s="7">
        <v>9</v>
      </c>
      <c r="H10" s="7" t="s">
        <v>15</v>
      </c>
      <c r="I10" s="14">
        <v>100</v>
      </c>
      <c r="J10" s="14">
        <v>1</v>
      </c>
      <c r="K10" s="14" t="s">
        <v>42</v>
      </c>
      <c r="L10" s="7">
        <v>98</v>
      </c>
      <c r="M10" s="7">
        <v>2</v>
      </c>
      <c r="N10" s="7" t="s">
        <v>42</v>
      </c>
      <c r="O10" s="15">
        <v>2</v>
      </c>
      <c r="P10" s="15"/>
      <c r="Q10" s="16">
        <f t="shared" si="0"/>
        <v>96.5</v>
      </c>
      <c r="R10" s="2">
        <f t="shared" si="1"/>
        <v>2</v>
      </c>
      <c r="S10" s="2" t="str">
        <f t="shared" si="2"/>
        <v>T</v>
      </c>
    </row>
    <row r="11" spans="1:20" ht="15.6" x14ac:dyDescent="0.3">
      <c r="A11" s="2">
        <v>3</v>
      </c>
      <c r="B11" s="3" t="s">
        <v>18</v>
      </c>
      <c r="C11" s="7">
        <v>91</v>
      </c>
      <c r="D11" s="7">
        <v>7</v>
      </c>
      <c r="E11" s="7" t="s">
        <v>15</v>
      </c>
      <c r="F11" s="7">
        <v>97</v>
      </c>
      <c r="G11" s="7">
        <v>2</v>
      </c>
      <c r="H11" s="7" t="s">
        <v>43</v>
      </c>
      <c r="I11" s="14">
        <v>100</v>
      </c>
      <c r="J11" s="14">
        <v>1</v>
      </c>
      <c r="K11" s="14" t="s">
        <v>42</v>
      </c>
      <c r="L11" s="7">
        <v>97</v>
      </c>
      <c r="M11" s="7">
        <v>3</v>
      </c>
      <c r="N11" s="7" t="s">
        <v>15</v>
      </c>
      <c r="O11" s="15"/>
      <c r="P11" s="15"/>
      <c r="Q11" s="16">
        <f t="shared" si="0"/>
        <v>96.25</v>
      </c>
      <c r="R11" s="2">
        <f t="shared" si="1"/>
        <v>3</v>
      </c>
      <c r="S11" s="2" t="str">
        <f t="shared" si="2"/>
        <v>T</v>
      </c>
    </row>
    <row r="12" spans="1:20" ht="15.6" x14ac:dyDescent="0.3">
      <c r="A12" s="2">
        <v>4</v>
      </c>
      <c r="B12" s="2" t="s">
        <v>10</v>
      </c>
      <c r="C12" s="7">
        <v>100</v>
      </c>
      <c r="D12" s="7">
        <v>1</v>
      </c>
      <c r="E12" s="7" t="s">
        <v>42</v>
      </c>
      <c r="F12" s="7">
        <v>97</v>
      </c>
      <c r="G12" s="7">
        <v>2</v>
      </c>
      <c r="H12" s="7" t="s">
        <v>15</v>
      </c>
      <c r="I12" s="14">
        <v>89</v>
      </c>
      <c r="J12" s="14">
        <v>8</v>
      </c>
      <c r="K12" s="14" t="s">
        <v>15</v>
      </c>
      <c r="L12" s="7">
        <v>94</v>
      </c>
      <c r="M12" s="7">
        <v>7</v>
      </c>
      <c r="N12" s="7" t="s">
        <v>43</v>
      </c>
      <c r="O12" s="15">
        <v>1</v>
      </c>
      <c r="P12" s="15"/>
      <c r="Q12" s="16">
        <f t="shared" si="0"/>
        <v>96</v>
      </c>
      <c r="R12" s="2">
        <f t="shared" si="1"/>
        <v>4</v>
      </c>
      <c r="S12" s="2" t="str">
        <f t="shared" si="2"/>
        <v>T</v>
      </c>
    </row>
    <row r="13" spans="1:20" ht="15.6" x14ac:dyDescent="0.3">
      <c r="A13" s="2">
        <v>5</v>
      </c>
      <c r="B13" s="2" t="s">
        <v>17</v>
      </c>
      <c r="C13" s="7">
        <v>94</v>
      </c>
      <c r="D13" s="7">
        <v>5</v>
      </c>
      <c r="E13" s="7" t="s">
        <v>15</v>
      </c>
      <c r="F13" s="7">
        <v>93</v>
      </c>
      <c r="G13" s="7">
        <v>6</v>
      </c>
      <c r="H13" s="7" t="s">
        <v>43</v>
      </c>
      <c r="I13" s="14">
        <v>93</v>
      </c>
      <c r="J13" s="14">
        <v>6</v>
      </c>
      <c r="K13" s="14" t="s">
        <v>43</v>
      </c>
      <c r="L13" s="7">
        <v>97</v>
      </c>
      <c r="M13" s="7">
        <v>3</v>
      </c>
      <c r="N13" s="7" t="s">
        <v>15</v>
      </c>
      <c r="O13" s="15">
        <v>1</v>
      </c>
      <c r="P13" s="15"/>
      <c r="Q13" s="16">
        <f t="shared" si="0"/>
        <v>95.25</v>
      </c>
      <c r="R13" s="2">
        <f t="shared" si="1"/>
        <v>5</v>
      </c>
      <c r="S13" s="2" t="str">
        <f t="shared" si="2"/>
        <v>T</v>
      </c>
    </row>
    <row r="14" spans="1:20" ht="15.6" x14ac:dyDescent="0.3">
      <c r="A14" s="2">
        <v>6</v>
      </c>
      <c r="B14" s="3" t="s">
        <v>19</v>
      </c>
      <c r="C14" s="7">
        <v>90</v>
      </c>
      <c r="D14" s="7">
        <v>9</v>
      </c>
      <c r="E14" s="7" t="s">
        <v>15</v>
      </c>
      <c r="F14" s="7">
        <v>94</v>
      </c>
      <c r="G14" s="7">
        <v>5</v>
      </c>
      <c r="H14" s="7" t="s">
        <v>15</v>
      </c>
      <c r="I14" s="14">
        <v>94</v>
      </c>
      <c r="J14" s="14">
        <v>5</v>
      </c>
      <c r="K14" s="14" t="s">
        <v>15</v>
      </c>
      <c r="L14" s="7">
        <v>95</v>
      </c>
      <c r="M14" s="7">
        <v>6</v>
      </c>
      <c r="N14" s="7" t="s">
        <v>43</v>
      </c>
      <c r="O14" s="15"/>
      <c r="P14" s="15"/>
      <c r="Q14" s="16">
        <f t="shared" si="0"/>
        <v>93.25</v>
      </c>
      <c r="R14" s="2">
        <f t="shared" si="1"/>
        <v>6</v>
      </c>
      <c r="S14" s="2" t="str">
        <f t="shared" si="2"/>
        <v>T</v>
      </c>
    </row>
    <row r="15" spans="1:20" ht="15.6" x14ac:dyDescent="0.3">
      <c r="A15" s="2">
        <v>7</v>
      </c>
      <c r="B15" s="3" t="s">
        <v>13</v>
      </c>
      <c r="C15" s="7">
        <v>92</v>
      </c>
      <c r="D15" s="7">
        <v>6</v>
      </c>
      <c r="E15" s="7" t="s">
        <v>43</v>
      </c>
      <c r="F15" s="7">
        <v>88</v>
      </c>
      <c r="G15" s="7">
        <v>10</v>
      </c>
      <c r="H15" s="7" t="s">
        <v>15</v>
      </c>
      <c r="I15" s="14">
        <v>100</v>
      </c>
      <c r="J15" s="14">
        <v>1</v>
      </c>
      <c r="K15" s="14" t="s">
        <v>42</v>
      </c>
      <c r="L15" s="7">
        <v>90</v>
      </c>
      <c r="M15" s="7">
        <v>9</v>
      </c>
      <c r="N15" s="7" t="s">
        <v>15</v>
      </c>
      <c r="O15" s="15"/>
      <c r="P15" s="15"/>
      <c r="Q15" s="16">
        <f t="shared" si="0"/>
        <v>92.5</v>
      </c>
      <c r="R15" s="2">
        <f t="shared" si="1"/>
        <v>7</v>
      </c>
      <c r="S15" s="2" t="str">
        <f t="shared" si="2"/>
        <v>T</v>
      </c>
    </row>
    <row r="16" spans="1:20" ht="15.6" x14ac:dyDescent="0.3">
      <c r="A16" s="2">
        <v>8</v>
      </c>
      <c r="B16" s="2" t="s">
        <v>14</v>
      </c>
      <c r="C16" s="7">
        <v>97</v>
      </c>
      <c r="D16" s="7">
        <v>3</v>
      </c>
      <c r="E16" s="7" t="s">
        <v>15</v>
      </c>
      <c r="F16" s="7">
        <v>92</v>
      </c>
      <c r="G16" s="7">
        <v>7</v>
      </c>
      <c r="H16" s="7" t="s">
        <v>15</v>
      </c>
      <c r="I16" s="14">
        <v>83</v>
      </c>
      <c r="J16" s="14">
        <v>9</v>
      </c>
      <c r="K16" s="14" t="s">
        <v>15</v>
      </c>
      <c r="L16" s="7">
        <v>97</v>
      </c>
      <c r="M16" s="7">
        <v>3</v>
      </c>
      <c r="N16" s="7" t="s">
        <v>43</v>
      </c>
      <c r="O16" s="15"/>
      <c r="P16" s="15"/>
      <c r="Q16" s="16">
        <f t="shared" si="0"/>
        <v>92.25</v>
      </c>
      <c r="R16" s="2">
        <f t="shared" si="1"/>
        <v>8</v>
      </c>
      <c r="S16" s="2" t="str">
        <f t="shared" si="2"/>
        <v>T</v>
      </c>
      <c r="T16" s="17"/>
    </row>
    <row r="17" spans="1:19" ht="15.6" x14ac:dyDescent="0.3">
      <c r="A17" s="2">
        <v>9</v>
      </c>
      <c r="B17" s="2" t="s">
        <v>11</v>
      </c>
      <c r="C17" s="7">
        <v>91</v>
      </c>
      <c r="D17" s="7">
        <v>7</v>
      </c>
      <c r="E17" s="7" t="s">
        <v>15</v>
      </c>
      <c r="F17" s="7">
        <v>92</v>
      </c>
      <c r="G17" s="7">
        <v>7</v>
      </c>
      <c r="H17" s="7" t="s">
        <v>43</v>
      </c>
      <c r="I17" s="14">
        <v>90</v>
      </c>
      <c r="J17" s="14">
        <v>7</v>
      </c>
      <c r="K17" s="14" t="s">
        <v>15</v>
      </c>
      <c r="L17" s="7">
        <v>87</v>
      </c>
      <c r="M17" s="7">
        <v>10</v>
      </c>
      <c r="N17" s="7" t="s">
        <v>15</v>
      </c>
      <c r="O17" s="15"/>
      <c r="P17" s="15"/>
      <c r="Q17" s="16">
        <f t="shared" si="0"/>
        <v>90</v>
      </c>
      <c r="R17" s="2">
        <f t="shared" si="1"/>
        <v>9</v>
      </c>
      <c r="S17" s="2" t="str">
        <f t="shared" si="2"/>
        <v>K</v>
      </c>
    </row>
    <row r="18" spans="1:19" ht="15.6" x14ac:dyDescent="0.3">
      <c r="A18" s="2">
        <v>10</v>
      </c>
      <c r="B18" s="3" t="s">
        <v>20</v>
      </c>
      <c r="C18" s="7">
        <v>97</v>
      </c>
      <c r="D18" s="7">
        <v>3</v>
      </c>
      <c r="E18" s="7" t="s">
        <v>15</v>
      </c>
      <c r="F18" s="7">
        <v>95</v>
      </c>
      <c r="G18" s="7">
        <v>4</v>
      </c>
      <c r="H18" s="7" t="s">
        <v>43</v>
      </c>
      <c r="I18" s="14">
        <v>76</v>
      </c>
      <c r="J18" s="14">
        <v>10</v>
      </c>
      <c r="K18" s="14" t="s">
        <v>44</v>
      </c>
      <c r="L18" s="7">
        <v>94</v>
      </c>
      <c r="M18" s="7">
        <v>7</v>
      </c>
      <c r="N18" s="7" t="s">
        <v>15</v>
      </c>
      <c r="O18" s="15"/>
      <c r="P18" s="15">
        <v>2</v>
      </c>
      <c r="Q18" s="16">
        <f t="shared" si="0"/>
        <v>88.5</v>
      </c>
      <c r="R18" s="2">
        <f t="shared" si="1"/>
        <v>10</v>
      </c>
      <c r="S18" s="2" t="str">
        <f t="shared" si="2"/>
        <v>K</v>
      </c>
    </row>
    <row r="19" spans="1:19" ht="15.6" x14ac:dyDescent="0.3">
      <c r="A19" s="26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</row>
    <row r="20" spans="1:19" ht="15.6" x14ac:dyDescent="0.3">
      <c r="A20" s="4">
        <v>11</v>
      </c>
      <c r="B20" s="5" t="s">
        <v>30</v>
      </c>
      <c r="C20" s="10">
        <v>100</v>
      </c>
      <c r="D20" s="9">
        <v>1</v>
      </c>
      <c r="E20" s="8" t="s">
        <v>42</v>
      </c>
      <c r="F20" s="10">
        <v>100</v>
      </c>
      <c r="G20" s="9">
        <v>1</v>
      </c>
      <c r="H20" s="9" t="s">
        <v>42</v>
      </c>
      <c r="I20" s="18">
        <v>100</v>
      </c>
      <c r="J20" s="18">
        <v>1</v>
      </c>
      <c r="K20" s="18" t="s">
        <v>42</v>
      </c>
      <c r="L20" s="10">
        <v>100</v>
      </c>
      <c r="M20" s="9">
        <v>1</v>
      </c>
      <c r="N20" s="8" t="s">
        <v>42</v>
      </c>
      <c r="O20" s="15"/>
      <c r="P20" s="15"/>
      <c r="Q20" s="19">
        <f t="shared" ref="Q20:Q29" si="3">(C20+F20+I20+L20)/4+O20-P20</f>
        <v>100</v>
      </c>
      <c r="R20" s="4">
        <f t="shared" ref="R20:R29" si="4">+RANK(Q20,$Q$20:$Q$29,0)</f>
        <v>1</v>
      </c>
      <c r="S20" s="4" t="str">
        <f t="shared" ref="S20:S29" si="5">+IF(Q20&gt;=96,"XS", IF(Q20&gt;=90,"T",IF(Q20&gt;=78,"K","TB")))</f>
        <v>XS</v>
      </c>
    </row>
    <row r="21" spans="1:19" ht="15.6" x14ac:dyDescent="0.3">
      <c r="A21" s="5">
        <v>12</v>
      </c>
      <c r="B21" s="5" t="s">
        <v>25</v>
      </c>
      <c r="C21" s="20">
        <v>98</v>
      </c>
      <c r="D21" s="9">
        <v>3</v>
      </c>
      <c r="E21" s="8" t="s">
        <v>42</v>
      </c>
      <c r="F21" s="20">
        <v>89</v>
      </c>
      <c r="G21" s="9">
        <v>8</v>
      </c>
      <c r="H21" s="9" t="s">
        <v>15</v>
      </c>
      <c r="I21" s="18">
        <v>94</v>
      </c>
      <c r="J21" s="18">
        <v>6</v>
      </c>
      <c r="K21" s="18" t="s">
        <v>15</v>
      </c>
      <c r="L21" s="20">
        <v>100</v>
      </c>
      <c r="M21" s="9">
        <v>1</v>
      </c>
      <c r="N21" s="8" t="s">
        <v>42</v>
      </c>
      <c r="O21" s="15">
        <v>2</v>
      </c>
      <c r="P21" s="15"/>
      <c r="Q21" s="19">
        <f t="shared" si="3"/>
        <v>97.25</v>
      </c>
      <c r="R21" s="4">
        <f t="shared" si="4"/>
        <v>2</v>
      </c>
      <c r="S21" s="4" t="str">
        <f t="shared" si="5"/>
        <v>XS</v>
      </c>
    </row>
    <row r="22" spans="1:19" ht="15.6" x14ac:dyDescent="0.3">
      <c r="A22" s="4">
        <v>13</v>
      </c>
      <c r="B22" s="5" t="s">
        <v>28</v>
      </c>
      <c r="C22" s="9">
        <v>100</v>
      </c>
      <c r="D22" s="9">
        <v>1</v>
      </c>
      <c r="E22" s="8" t="s">
        <v>42</v>
      </c>
      <c r="F22" s="9">
        <v>93</v>
      </c>
      <c r="G22" s="9">
        <v>3</v>
      </c>
      <c r="H22" s="9" t="s">
        <v>15</v>
      </c>
      <c r="I22" s="18">
        <v>100</v>
      </c>
      <c r="J22" s="18">
        <v>1</v>
      </c>
      <c r="K22" s="18" t="s">
        <v>42</v>
      </c>
      <c r="L22" s="9">
        <v>90</v>
      </c>
      <c r="M22" s="9">
        <v>8</v>
      </c>
      <c r="N22" s="8" t="s">
        <v>43</v>
      </c>
      <c r="O22" s="15">
        <v>1</v>
      </c>
      <c r="P22" s="15"/>
      <c r="Q22" s="19">
        <f t="shared" si="3"/>
        <v>96.75</v>
      </c>
      <c r="R22" s="4">
        <f t="shared" si="4"/>
        <v>3</v>
      </c>
      <c r="S22" s="4" t="str">
        <f t="shared" si="5"/>
        <v>XS</v>
      </c>
    </row>
    <row r="23" spans="1:19" ht="15.6" x14ac:dyDescent="0.3">
      <c r="A23" s="5">
        <v>14</v>
      </c>
      <c r="B23" s="5" t="s">
        <v>31</v>
      </c>
      <c r="C23" s="10">
        <v>94</v>
      </c>
      <c r="D23" s="9">
        <v>4</v>
      </c>
      <c r="E23" s="8" t="s">
        <v>15</v>
      </c>
      <c r="F23" s="10">
        <v>97</v>
      </c>
      <c r="G23" s="9">
        <v>2</v>
      </c>
      <c r="H23" s="9" t="s">
        <v>15</v>
      </c>
      <c r="I23" s="18">
        <v>100</v>
      </c>
      <c r="J23" s="18">
        <v>1</v>
      </c>
      <c r="K23" s="18" t="s">
        <v>42</v>
      </c>
      <c r="L23" s="10">
        <v>85</v>
      </c>
      <c r="M23" s="9">
        <v>9</v>
      </c>
      <c r="N23" s="8" t="s">
        <v>15</v>
      </c>
      <c r="O23" s="15"/>
      <c r="P23" s="15"/>
      <c r="Q23" s="19">
        <f t="shared" si="3"/>
        <v>94</v>
      </c>
      <c r="R23" s="4">
        <f t="shared" si="4"/>
        <v>4</v>
      </c>
      <c r="S23" s="4" t="str">
        <f t="shared" si="5"/>
        <v>T</v>
      </c>
    </row>
    <row r="24" spans="1:19" ht="15.6" x14ac:dyDescent="0.3">
      <c r="A24" s="4">
        <v>15</v>
      </c>
      <c r="B24" s="5" t="s">
        <v>26</v>
      </c>
      <c r="C24" s="10">
        <v>88</v>
      </c>
      <c r="D24" s="9">
        <v>8</v>
      </c>
      <c r="E24" s="8" t="s">
        <v>15</v>
      </c>
      <c r="F24" s="10">
        <v>75</v>
      </c>
      <c r="G24" s="9">
        <v>10</v>
      </c>
      <c r="H24" s="9" t="s">
        <v>44</v>
      </c>
      <c r="I24" s="18">
        <v>100</v>
      </c>
      <c r="J24" s="18">
        <v>1</v>
      </c>
      <c r="K24" s="18" t="s">
        <v>42</v>
      </c>
      <c r="L24" s="10">
        <v>100</v>
      </c>
      <c r="M24" s="9">
        <v>1</v>
      </c>
      <c r="N24" s="8" t="s">
        <v>42</v>
      </c>
      <c r="O24" s="15">
        <v>2</v>
      </c>
      <c r="P24" s="15"/>
      <c r="Q24" s="19">
        <f t="shared" si="3"/>
        <v>92.75</v>
      </c>
      <c r="R24" s="4">
        <f t="shared" si="4"/>
        <v>5</v>
      </c>
      <c r="S24" s="4" t="str">
        <f t="shared" si="5"/>
        <v>T</v>
      </c>
    </row>
    <row r="25" spans="1:19" ht="15.6" x14ac:dyDescent="0.3">
      <c r="A25" s="5">
        <v>16</v>
      </c>
      <c r="B25" s="5" t="s">
        <v>24</v>
      </c>
      <c r="C25" s="10">
        <v>94</v>
      </c>
      <c r="D25" s="9">
        <v>4</v>
      </c>
      <c r="E25" s="8" t="s">
        <v>15</v>
      </c>
      <c r="F25" s="10">
        <v>91</v>
      </c>
      <c r="G25" s="9">
        <v>7</v>
      </c>
      <c r="H25" s="9" t="s">
        <v>15</v>
      </c>
      <c r="I25" s="18">
        <v>92</v>
      </c>
      <c r="J25" s="18">
        <v>8</v>
      </c>
      <c r="K25" s="18" t="s">
        <v>43</v>
      </c>
      <c r="L25" s="10">
        <v>93</v>
      </c>
      <c r="M25" s="9">
        <v>7</v>
      </c>
      <c r="N25" s="8" t="s">
        <v>43</v>
      </c>
      <c r="O25" s="15"/>
      <c r="P25" s="15"/>
      <c r="Q25" s="19">
        <f t="shared" si="3"/>
        <v>92.5</v>
      </c>
      <c r="R25" s="4">
        <f t="shared" si="4"/>
        <v>6</v>
      </c>
      <c r="S25" s="4" t="str">
        <f t="shared" si="5"/>
        <v>T</v>
      </c>
    </row>
    <row r="26" spans="1:19" ht="15.6" x14ac:dyDescent="0.3">
      <c r="A26" s="4">
        <v>17</v>
      </c>
      <c r="B26" s="4" t="s">
        <v>22</v>
      </c>
      <c r="C26" s="10">
        <v>89</v>
      </c>
      <c r="D26" s="9">
        <v>7</v>
      </c>
      <c r="E26" s="8" t="s">
        <v>15</v>
      </c>
      <c r="F26" s="10">
        <v>92</v>
      </c>
      <c r="G26" s="9">
        <v>4</v>
      </c>
      <c r="H26" s="9" t="s">
        <v>15</v>
      </c>
      <c r="I26" s="18">
        <v>90</v>
      </c>
      <c r="J26" s="18">
        <v>9</v>
      </c>
      <c r="K26" s="18" t="s">
        <v>43</v>
      </c>
      <c r="L26" s="10">
        <v>95</v>
      </c>
      <c r="M26" s="9">
        <v>5</v>
      </c>
      <c r="N26" s="8" t="s">
        <v>43</v>
      </c>
      <c r="O26" s="15"/>
      <c r="P26" s="15"/>
      <c r="Q26" s="19">
        <f t="shared" si="3"/>
        <v>91.5</v>
      </c>
      <c r="R26" s="4">
        <f t="shared" si="4"/>
        <v>7</v>
      </c>
      <c r="S26" s="4" t="str">
        <f t="shared" si="5"/>
        <v>T</v>
      </c>
    </row>
    <row r="27" spans="1:19" ht="15.6" x14ac:dyDescent="0.3">
      <c r="A27" s="5">
        <v>18</v>
      </c>
      <c r="B27" s="4" t="s">
        <v>23</v>
      </c>
      <c r="C27" s="11">
        <v>88</v>
      </c>
      <c r="D27" s="9">
        <v>8</v>
      </c>
      <c r="E27" s="8" t="s">
        <v>15</v>
      </c>
      <c r="F27" s="11">
        <v>92</v>
      </c>
      <c r="G27" s="9">
        <v>4</v>
      </c>
      <c r="H27" s="9" t="s">
        <v>15</v>
      </c>
      <c r="I27" s="18">
        <v>90</v>
      </c>
      <c r="J27" s="18">
        <v>9</v>
      </c>
      <c r="K27" s="18" t="s">
        <v>15</v>
      </c>
      <c r="L27" s="11">
        <v>96</v>
      </c>
      <c r="M27" s="9">
        <v>4</v>
      </c>
      <c r="N27" s="8" t="s">
        <v>42</v>
      </c>
      <c r="O27" s="15"/>
      <c r="P27" s="15"/>
      <c r="Q27" s="19">
        <f t="shared" si="3"/>
        <v>91.5</v>
      </c>
      <c r="R27" s="4">
        <f t="shared" si="4"/>
        <v>7</v>
      </c>
      <c r="S27" s="4" t="str">
        <f t="shared" si="5"/>
        <v>T</v>
      </c>
    </row>
    <row r="28" spans="1:19" ht="15.6" x14ac:dyDescent="0.3">
      <c r="A28" s="4">
        <v>19</v>
      </c>
      <c r="B28" s="5" t="s">
        <v>27</v>
      </c>
      <c r="C28" s="10">
        <v>85</v>
      </c>
      <c r="D28" s="9">
        <v>10</v>
      </c>
      <c r="E28" s="8" t="s">
        <v>15</v>
      </c>
      <c r="F28" s="10">
        <v>92</v>
      </c>
      <c r="G28" s="9">
        <v>4</v>
      </c>
      <c r="H28" s="9" t="s">
        <v>43</v>
      </c>
      <c r="I28" s="18">
        <v>94</v>
      </c>
      <c r="J28" s="18">
        <v>6</v>
      </c>
      <c r="K28" s="18" t="s">
        <v>15</v>
      </c>
      <c r="L28" s="10">
        <v>95</v>
      </c>
      <c r="M28" s="9">
        <v>5</v>
      </c>
      <c r="N28" s="8" t="s">
        <v>43</v>
      </c>
      <c r="O28" s="15"/>
      <c r="P28" s="15"/>
      <c r="Q28" s="19">
        <f t="shared" si="3"/>
        <v>91.5</v>
      </c>
      <c r="R28" s="4">
        <f t="shared" si="4"/>
        <v>7</v>
      </c>
      <c r="S28" s="4" t="str">
        <f t="shared" si="5"/>
        <v>T</v>
      </c>
    </row>
    <row r="29" spans="1:19" ht="15.6" x14ac:dyDescent="0.3">
      <c r="A29" s="5">
        <v>20</v>
      </c>
      <c r="B29" s="5" t="s">
        <v>29</v>
      </c>
      <c r="C29" s="10">
        <v>90</v>
      </c>
      <c r="D29" s="9">
        <v>6</v>
      </c>
      <c r="E29" s="8" t="s">
        <v>43</v>
      </c>
      <c r="F29" s="10">
        <v>85</v>
      </c>
      <c r="G29" s="9">
        <v>9</v>
      </c>
      <c r="H29" s="9" t="s">
        <v>15</v>
      </c>
      <c r="I29" s="18">
        <v>100</v>
      </c>
      <c r="J29" s="18">
        <v>1</v>
      </c>
      <c r="K29" s="18" t="s">
        <v>42</v>
      </c>
      <c r="L29" s="10">
        <v>85</v>
      </c>
      <c r="M29" s="9">
        <v>9</v>
      </c>
      <c r="N29" s="8" t="s">
        <v>15</v>
      </c>
      <c r="O29" s="15"/>
      <c r="P29" s="15"/>
      <c r="Q29" s="19">
        <f t="shared" si="3"/>
        <v>90</v>
      </c>
      <c r="R29" s="4">
        <f t="shared" si="4"/>
        <v>10</v>
      </c>
      <c r="S29" s="4" t="str">
        <f t="shared" si="5"/>
        <v>T</v>
      </c>
    </row>
    <row r="31" spans="1:19" x14ac:dyDescent="0.25">
      <c r="A31" s="29" t="s">
        <v>45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15.6" x14ac:dyDescent="0.3">
      <c r="A33" s="22" t="s">
        <v>32</v>
      </c>
      <c r="B33" s="22"/>
      <c r="C33" s="22"/>
      <c r="D33" s="22"/>
      <c r="E33" s="2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22" t="s">
        <v>33</v>
      </c>
      <c r="Q33" s="22"/>
      <c r="R33" s="22"/>
      <c r="S33" s="22"/>
    </row>
    <row r="34" spans="1:19" ht="34.5" customHeigh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15.6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15.6" x14ac:dyDescent="0.3">
      <c r="A36" s="22" t="s">
        <v>34</v>
      </c>
      <c r="B36" s="22"/>
      <c r="C36" s="22"/>
      <c r="D36" s="22"/>
      <c r="E36" s="2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22" t="s">
        <v>35</v>
      </c>
      <c r="Q36" s="22"/>
      <c r="R36" s="22"/>
      <c r="S36" s="22"/>
    </row>
    <row r="37" spans="1:19" ht="15.6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</sheetData>
  <sortState ref="B20:S29">
    <sortCondition ref="R20:R29"/>
  </sortState>
  <mergeCells count="19">
    <mergeCell ref="A8:S8"/>
    <mergeCell ref="A19:S19"/>
    <mergeCell ref="A33:E33"/>
    <mergeCell ref="A36:E36"/>
    <mergeCell ref="A31:S31"/>
    <mergeCell ref="P33:S33"/>
    <mergeCell ref="P36:S36"/>
    <mergeCell ref="A1:D1"/>
    <mergeCell ref="A2:D2"/>
    <mergeCell ref="A4:S4"/>
    <mergeCell ref="A6:A7"/>
    <mergeCell ref="B6:B7"/>
    <mergeCell ref="C6:E6"/>
    <mergeCell ref="F6:H6"/>
    <mergeCell ref="I6:K6"/>
    <mergeCell ref="L6:N6"/>
    <mergeCell ref="O6:O7"/>
    <mergeCell ref="P6:P7"/>
    <mergeCell ref="Q6:S6"/>
  </mergeCells>
  <pageMargins left="0.5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thang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Tien Duat</dc:creator>
  <cp:lastModifiedBy>Administrator</cp:lastModifiedBy>
  <cp:lastPrinted>2018-01-31T08:00:44Z</cp:lastPrinted>
  <dcterms:created xsi:type="dcterms:W3CDTF">2018-01-06T02:12:41Z</dcterms:created>
  <dcterms:modified xsi:type="dcterms:W3CDTF">2018-03-06T01:49:56Z</dcterms:modified>
</cp:coreProperties>
</file>