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3040" windowHeight="11220"/>
  </bookViews>
  <sheets>
    <sheet name="tháng 12" sheetId="2" r:id="rId1"/>
    <sheet name="Sheet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" i="2" l="1"/>
  <c r="P9" i="2" s="1"/>
  <c r="O10" i="2"/>
  <c r="P10" i="2" s="1"/>
  <c r="O11" i="2"/>
  <c r="Q11" i="2" s="1"/>
  <c r="O12" i="2"/>
  <c r="Q12" i="2"/>
  <c r="O13" i="2"/>
  <c r="P13" i="2" s="1"/>
  <c r="Q13" i="2"/>
  <c r="O14" i="2"/>
  <c r="P14" i="2" s="1"/>
  <c r="O15" i="2"/>
  <c r="Q15" i="2" s="1"/>
  <c r="O16" i="2"/>
  <c r="Q16" i="2"/>
  <c r="O17" i="2"/>
  <c r="P17" i="2" s="1"/>
  <c r="Q17" i="2"/>
  <c r="O18" i="2"/>
  <c r="P18" i="2" s="1"/>
  <c r="O20" i="2"/>
  <c r="Q20" i="2" s="1"/>
  <c r="O21" i="2"/>
  <c r="Q21" i="2"/>
  <c r="O22" i="2"/>
  <c r="P22" i="2" s="1"/>
  <c r="Q22" i="2"/>
  <c r="O23" i="2"/>
  <c r="P23" i="2" s="1"/>
  <c r="O24" i="2"/>
  <c r="Q24" i="2" s="1"/>
  <c r="O25" i="2"/>
  <c r="Q25" i="2"/>
  <c r="O26" i="2"/>
  <c r="Q26" i="2"/>
  <c r="O27" i="2"/>
  <c r="P27" i="2" s="1"/>
  <c r="O28" i="2"/>
  <c r="Q28" i="2" s="1"/>
  <c r="P28" i="2"/>
  <c r="O29" i="2"/>
  <c r="Q29" i="2"/>
  <c r="P24" i="2" l="1"/>
  <c r="P15" i="2"/>
  <c r="P11" i="2"/>
  <c r="P29" i="2"/>
  <c r="P25" i="2"/>
  <c r="P21" i="2"/>
  <c r="P12" i="2"/>
  <c r="Q9" i="2"/>
  <c r="Q27" i="2"/>
  <c r="P26" i="2"/>
  <c r="Q23" i="2"/>
  <c r="Q18" i="2"/>
  <c r="Q14" i="2"/>
  <c r="Q10" i="2"/>
  <c r="P20" i="2"/>
  <c r="P16" i="2"/>
</calcChain>
</file>

<file path=xl/sharedStrings.xml><?xml version="1.0" encoding="utf-8"?>
<sst xmlns="http://schemas.openxmlformats.org/spreadsheetml/2006/main" count="131" uniqueCount="43">
  <si>
    <t>Lê Thị Lan</t>
  </si>
  <si>
    <t>Nguyễn Thị Minh Ngọc</t>
  </si>
  <si>
    <t>TỔNG PHỤ TRÁCH</t>
  </si>
  <si>
    <t>PHÓ HIỆU TRƯỞNG</t>
  </si>
  <si>
    <t>K</t>
  </si>
  <si>
    <t>XS</t>
  </si>
  <si>
    <t>6A4</t>
  </si>
  <si>
    <t>7A3</t>
  </si>
  <si>
    <t>6A5</t>
  </si>
  <si>
    <t>T</t>
  </si>
  <si>
    <t>7A4</t>
  </si>
  <si>
    <t>8A3</t>
  </si>
  <si>
    <t>9A5</t>
  </si>
  <si>
    <t>7A2</t>
  </si>
  <si>
    <t>8A2</t>
  </si>
  <si>
    <t>8A4</t>
  </si>
  <si>
    <t>9A4</t>
  </si>
  <si>
    <t>KHỐI THƯỜNG</t>
  </si>
  <si>
    <t>TB</t>
  </si>
  <si>
    <t>6A2</t>
  </si>
  <si>
    <t>7A1</t>
  </si>
  <si>
    <t>9A1</t>
  </si>
  <si>
    <t>7A5</t>
  </si>
  <si>
    <t>6A1</t>
  </si>
  <si>
    <t>8A5</t>
  </si>
  <si>
    <t>6A3</t>
  </si>
  <si>
    <t>8A1</t>
  </si>
  <si>
    <t>9A3</t>
  </si>
  <si>
    <t>9A2</t>
  </si>
  <si>
    <t>KHỐI CLC</t>
  </si>
  <si>
    <t>Xếp loại</t>
  </si>
  <si>
    <t>Xếp thứ</t>
  </si>
  <si>
    <t>Tổng điểm</t>
  </si>
  <si>
    <t>TỔNG THÁNG</t>
  </si>
  <si>
    <t>TUẦN 20</t>
  </si>
  <si>
    <t>TUẦN 19</t>
  </si>
  <si>
    <t>TUẦN 18</t>
  </si>
  <si>
    <t>TUẦN 17</t>
  </si>
  <si>
    <t>Lớp</t>
  </si>
  <si>
    <t>STT</t>
  </si>
  <si>
    <t>ĐIỂM THI ĐUA THÁNG 12</t>
  </si>
  <si>
    <t>Năm học 2017- 2018</t>
  </si>
  <si>
    <t>Trường THCS Đô Thị Việt Hưng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</si>
</sst>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b/>
      <sz val="12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0">
    <xf numFmtId="0" fontId="0" fillId="0" borderId="0" xfId="0"/>
    <xf numFmtId="0" fontId="1" fillId="0" borderId="0" xfId="0" applyFont="1"/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1" xfId="1" applyFont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7" fillId="0" borderId="1" xfId="1" applyFont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7" fillId="0" borderId="1" xfId="1" applyFont="1" applyFill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0" fontId="9" fillId="0" borderId="3" xfId="1" applyFont="1" applyBorder="1" applyAlignment="1">
      <alignment horizontal="center"/>
    </xf>
    <xf numFmtId="0" fontId="9" fillId="0" borderId="4" xfId="1" applyFont="1" applyBorder="1" applyAlignment="1">
      <alignment horizontal="center"/>
    </xf>
    <xf numFmtId="0" fontId="9" fillId="0" borderId="5" xfId="1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164" fontId="9" fillId="0" borderId="1" xfId="1" applyNumberFormat="1" applyFont="1" applyBorder="1" applyAlignment="1">
      <alignment horizontal="center"/>
    </xf>
    <xf numFmtId="0" fontId="10" fillId="0" borderId="1" xfId="1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1" fillId="0" borderId="0" xfId="0" applyFont="1" applyBorder="1"/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0" fontId="12" fillId="0" borderId="0" xfId="1" applyFont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topLeftCell="A6" workbookViewId="0">
      <selection activeCell="A32" sqref="A32"/>
    </sheetView>
  </sheetViews>
  <sheetFormatPr defaultColWidth="9.109375" defaultRowHeight="13.8" x14ac:dyDescent="0.25"/>
  <cols>
    <col min="1" max="14" width="9.109375" style="1"/>
    <col min="15" max="15" width="9.5546875" style="1" bestFit="1" customWidth="1"/>
    <col min="16" max="16384" width="9.109375" style="1"/>
  </cols>
  <sheetData>
    <row r="1" spans="1:18" ht="15.6" x14ac:dyDescent="0.3">
      <c r="A1" s="3" t="s">
        <v>42</v>
      </c>
      <c r="B1" s="3"/>
      <c r="C1" s="3"/>
      <c r="D1" s="3"/>
      <c r="E1" s="29"/>
      <c r="F1" s="29"/>
      <c r="G1" s="29"/>
      <c r="H1" s="29"/>
      <c r="I1" s="29"/>
      <c r="J1" s="29"/>
      <c r="K1" s="29"/>
      <c r="L1" s="29"/>
      <c r="M1" s="29"/>
      <c r="N1" s="29"/>
      <c r="P1" s="29"/>
      <c r="Q1" s="29"/>
    </row>
    <row r="2" spans="1:18" ht="15.6" x14ac:dyDescent="0.3">
      <c r="A2" s="3" t="s">
        <v>41</v>
      </c>
      <c r="B2" s="3"/>
      <c r="C2" s="3"/>
      <c r="D2" s="3"/>
      <c r="E2" s="29"/>
      <c r="F2" s="29"/>
      <c r="G2" s="29"/>
      <c r="H2" s="29"/>
      <c r="I2" s="29"/>
      <c r="J2" s="29"/>
      <c r="K2" s="29"/>
      <c r="L2" s="29"/>
      <c r="M2" s="29"/>
      <c r="N2" s="29"/>
      <c r="P2" s="29"/>
      <c r="Q2" s="29"/>
    </row>
    <row r="3" spans="1:18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8" ht="15.6" x14ac:dyDescent="0.3">
      <c r="A4" s="3" t="s">
        <v>40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6" spans="1:18" ht="15.6" x14ac:dyDescent="0.3">
      <c r="A6" s="27" t="s">
        <v>39</v>
      </c>
      <c r="B6" s="27" t="s">
        <v>38</v>
      </c>
      <c r="C6" s="28" t="s">
        <v>37</v>
      </c>
      <c r="D6" s="28"/>
      <c r="E6" s="28"/>
      <c r="F6" s="28" t="s">
        <v>36</v>
      </c>
      <c r="G6" s="28"/>
      <c r="H6" s="28"/>
      <c r="I6" s="28" t="s">
        <v>35</v>
      </c>
      <c r="J6" s="28"/>
      <c r="K6" s="28"/>
      <c r="L6" s="28" t="s">
        <v>34</v>
      </c>
      <c r="M6" s="28"/>
      <c r="N6" s="28"/>
      <c r="O6" s="28" t="s">
        <v>33</v>
      </c>
      <c r="P6" s="28"/>
      <c r="Q6" s="28"/>
    </row>
    <row r="7" spans="1:18" ht="31.2" x14ac:dyDescent="0.25">
      <c r="A7" s="27"/>
      <c r="B7" s="27"/>
      <c r="C7" s="26" t="s">
        <v>32</v>
      </c>
      <c r="D7" s="26" t="s">
        <v>31</v>
      </c>
      <c r="E7" s="26" t="s">
        <v>30</v>
      </c>
      <c r="F7" s="26" t="s">
        <v>32</v>
      </c>
      <c r="G7" s="26" t="s">
        <v>31</v>
      </c>
      <c r="H7" s="26" t="s">
        <v>30</v>
      </c>
      <c r="I7" s="26" t="s">
        <v>32</v>
      </c>
      <c r="J7" s="26" t="s">
        <v>31</v>
      </c>
      <c r="K7" s="26" t="s">
        <v>30</v>
      </c>
      <c r="L7" s="26" t="s">
        <v>32</v>
      </c>
      <c r="M7" s="26" t="s">
        <v>31</v>
      </c>
      <c r="N7" s="26" t="s">
        <v>30</v>
      </c>
      <c r="O7" s="26" t="s">
        <v>32</v>
      </c>
      <c r="P7" s="26" t="s">
        <v>31</v>
      </c>
      <c r="Q7" s="26" t="s">
        <v>30</v>
      </c>
    </row>
    <row r="8" spans="1:18" ht="15.75" customHeight="1" x14ac:dyDescent="0.25">
      <c r="A8" s="25" t="s">
        <v>29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3"/>
    </row>
    <row r="9" spans="1:18" ht="15.6" x14ac:dyDescent="0.3">
      <c r="A9" s="17">
        <v>1</v>
      </c>
      <c r="B9" s="21" t="s">
        <v>28</v>
      </c>
      <c r="C9" s="19">
        <v>94</v>
      </c>
      <c r="D9" s="19">
        <v>7</v>
      </c>
      <c r="E9" s="19" t="s">
        <v>4</v>
      </c>
      <c r="F9" s="19">
        <v>100</v>
      </c>
      <c r="G9" s="19">
        <v>1</v>
      </c>
      <c r="H9" s="19" t="s">
        <v>5</v>
      </c>
      <c r="I9" s="20">
        <v>100</v>
      </c>
      <c r="J9" s="20">
        <v>1</v>
      </c>
      <c r="K9" s="20" t="s">
        <v>5</v>
      </c>
      <c r="L9" s="19">
        <v>100</v>
      </c>
      <c r="M9" s="19">
        <v>1</v>
      </c>
      <c r="N9" s="19" t="s">
        <v>5</v>
      </c>
      <c r="O9" s="18">
        <f>(C9+F9+I9+L9)/4</f>
        <v>98.5</v>
      </c>
      <c r="P9" s="17">
        <f>+RANK(O9,$O$9:$O$18,0)</f>
        <v>1</v>
      </c>
      <c r="Q9" s="17" t="str">
        <f>+IF(O9&gt;=98,"XS",IF(O9&gt;=92,"T",IF(O9&gt;=80,"K","TB")))</f>
        <v>XS</v>
      </c>
    </row>
    <row r="10" spans="1:18" ht="15.6" x14ac:dyDescent="0.3">
      <c r="A10" s="17">
        <v>2</v>
      </c>
      <c r="B10" s="21" t="s">
        <v>27</v>
      </c>
      <c r="C10" s="19">
        <v>100</v>
      </c>
      <c r="D10" s="19">
        <v>1</v>
      </c>
      <c r="E10" s="19" t="s">
        <v>5</v>
      </c>
      <c r="F10" s="19">
        <v>97</v>
      </c>
      <c r="G10" s="19">
        <v>7</v>
      </c>
      <c r="H10" s="19" t="s">
        <v>4</v>
      </c>
      <c r="I10" s="20">
        <v>97</v>
      </c>
      <c r="J10" s="20">
        <v>4</v>
      </c>
      <c r="K10" s="20" t="s">
        <v>4</v>
      </c>
      <c r="L10" s="19">
        <v>100</v>
      </c>
      <c r="M10" s="19">
        <v>1</v>
      </c>
      <c r="N10" s="19" t="s">
        <v>5</v>
      </c>
      <c r="O10" s="18">
        <f>(C10+F10+I10+L10)/4</f>
        <v>98.5</v>
      </c>
      <c r="P10" s="17">
        <f>+RANK(O10,$O$9:$O$18,0)</f>
        <v>1</v>
      </c>
      <c r="Q10" s="17" t="str">
        <f>+IF(O10&gt;=98,"XS",IF(O10&gt;=92,"T",IF(O10&gt;=80,"K","TB")))</f>
        <v>XS</v>
      </c>
    </row>
    <row r="11" spans="1:18" ht="15.6" x14ac:dyDescent="0.3">
      <c r="A11" s="17">
        <v>3</v>
      </c>
      <c r="B11" s="21" t="s">
        <v>26</v>
      </c>
      <c r="C11" s="19">
        <v>98</v>
      </c>
      <c r="D11" s="19">
        <v>3</v>
      </c>
      <c r="E11" s="19" t="s">
        <v>5</v>
      </c>
      <c r="F11" s="19">
        <v>100</v>
      </c>
      <c r="G11" s="19">
        <v>1</v>
      </c>
      <c r="H11" s="19" t="s">
        <v>5</v>
      </c>
      <c r="I11" s="20">
        <v>100</v>
      </c>
      <c r="J11" s="20">
        <v>1</v>
      </c>
      <c r="K11" s="20" t="s">
        <v>5</v>
      </c>
      <c r="L11" s="19">
        <v>92</v>
      </c>
      <c r="M11" s="19">
        <v>5</v>
      </c>
      <c r="N11" s="19" t="s">
        <v>4</v>
      </c>
      <c r="O11" s="18">
        <f>(C11+F11+I11+L11)/4</f>
        <v>97.5</v>
      </c>
      <c r="P11" s="17">
        <f>+RANK(O11,$O$9:$O$18,0)</f>
        <v>3</v>
      </c>
      <c r="Q11" s="17" t="str">
        <f>+IF(O11&gt;=98,"XS",IF(O11&gt;=92,"T",IF(O11&gt;=80,"K","TB")))</f>
        <v>T</v>
      </c>
    </row>
    <row r="12" spans="1:18" ht="15.6" x14ac:dyDescent="0.3">
      <c r="A12" s="17">
        <v>4</v>
      </c>
      <c r="B12" s="17" t="s">
        <v>25</v>
      </c>
      <c r="C12" s="19">
        <v>97</v>
      </c>
      <c r="D12" s="19">
        <v>4</v>
      </c>
      <c r="E12" s="19" t="s">
        <v>4</v>
      </c>
      <c r="F12" s="19">
        <v>100</v>
      </c>
      <c r="G12" s="19">
        <v>1</v>
      </c>
      <c r="H12" s="19" t="s">
        <v>5</v>
      </c>
      <c r="I12" s="20">
        <v>88</v>
      </c>
      <c r="J12" s="20">
        <v>9</v>
      </c>
      <c r="K12" s="20" t="s">
        <v>4</v>
      </c>
      <c r="L12" s="19">
        <v>95</v>
      </c>
      <c r="M12" s="19">
        <v>4</v>
      </c>
      <c r="N12" s="19" t="s">
        <v>9</v>
      </c>
      <c r="O12" s="18">
        <f>(C12+F12+I12+L12)/4</f>
        <v>95</v>
      </c>
      <c r="P12" s="17">
        <f>+RANK(O12,$O$9:$O$18,0)</f>
        <v>4</v>
      </c>
      <c r="Q12" s="17" t="str">
        <f>+IF(O12&gt;=98,"XS",IF(O12&gt;=92,"T",IF(O12&gt;=80,"K","TB")))</f>
        <v>T</v>
      </c>
    </row>
    <row r="13" spans="1:18" ht="15.6" x14ac:dyDescent="0.3">
      <c r="A13" s="17">
        <v>5</v>
      </c>
      <c r="B13" s="17" t="s">
        <v>24</v>
      </c>
      <c r="C13" s="19">
        <v>95</v>
      </c>
      <c r="D13" s="19">
        <v>6</v>
      </c>
      <c r="E13" s="19" t="s">
        <v>4</v>
      </c>
      <c r="F13" s="19">
        <v>95</v>
      </c>
      <c r="G13" s="19">
        <v>9</v>
      </c>
      <c r="H13" s="19" t="s">
        <v>4</v>
      </c>
      <c r="I13" s="20">
        <v>100</v>
      </c>
      <c r="J13" s="20">
        <v>1</v>
      </c>
      <c r="K13" s="20" t="s">
        <v>5</v>
      </c>
      <c r="L13" s="19">
        <v>90</v>
      </c>
      <c r="M13" s="19">
        <v>6</v>
      </c>
      <c r="N13" s="19" t="s">
        <v>4</v>
      </c>
      <c r="O13" s="18">
        <f>(C13+F13+I13+L13)/4</f>
        <v>95</v>
      </c>
      <c r="P13" s="17">
        <f>+RANK(O13,$O$9:$O$18,0)</f>
        <v>4</v>
      </c>
      <c r="Q13" s="17" t="str">
        <f>+IF(O13&gt;=98,"XS",IF(O13&gt;=92,"T",IF(O13&gt;=80,"K","TB")))</f>
        <v>T</v>
      </c>
    </row>
    <row r="14" spans="1:18" ht="15.6" x14ac:dyDescent="0.3">
      <c r="A14" s="17">
        <v>6</v>
      </c>
      <c r="B14" s="17" t="s">
        <v>23</v>
      </c>
      <c r="C14" s="19">
        <v>100</v>
      </c>
      <c r="D14" s="19">
        <v>1</v>
      </c>
      <c r="E14" s="19" t="s">
        <v>5</v>
      </c>
      <c r="F14" s="19">
        <v>100</v>
      </c>
      <c r="G14" s="19">
        <v>1</v>
      </c>
      <c r="H14" s="19" t="s">
        <v>5</v>
      </c>
      <c r="I14" s="20">
        <v>89</v>
      </c>
      <c r="J14" s="20">
        <v>7</v>
      </c>
      <c r="K14" s="20" t="s">
        <v>4</v>
      </c>
      <c r="L14" s="19">
        <v>86</v>
      </c>
      <c r="M14" s="19">
        <v>9</v>
      </c>
      <c r="N14" s="19" t="s">
        <v>4</v>
      </c>
      <c r="O14" s="18">
        <f>(C14+F14+I14+L14)/4</f>
        <v>93.75</v>
      </c>
      <c r="P14" s="17">
        <f>+RANK(O14,$O$9:$O$18,0)</f>
        <v>6</v>
      </c>
      <c r="Q14" s="17" t="str">
        <f>+IF(O14&gt;=98,"XS",IF(O14&gt;=92,"T",IF(O14&gt;=80,"K","TB")))</f>
        <v>T</v>
      </c>
    </row>
    <row r="15" spans="1:18" ht="15.6" x14ac:dyDescent="0.3">
      <c r="A15" s="17">
        <v>7</v>
      </c>
      <c r="B15" s="17" t="s">
        <v>22</v>
      </c>
      <c r="C15" s="19">
        <v>91</v>
      </c>
      <c r="D15" s="19">
        <v>9</v>
      </c>
      <c r="E15" s="19" t="s">
        <v>4</v>
      </c>
      <c r="F15" s="19">
        <v>94</v>
      </c>
      <c r="G15" s="19">
        <v>10</v>
      </c>
      <c r="H15" s="19" t="s">
        <v>4</v>
      </c>
      <c r="I15" s="20">
        <v>96</v>
      </c>
      <c r="J15" s="20">
        <v>5</v>
      </c>
      <c r="K15" s="20" t="s">
        <v>9</v>
      </c>
      <c r="L15" s="19">
        <v>90</v>
      </c>
      <c r="M15" s="19">
        <v>6</v>
      </c>
      <c r="N15" s="19" t="s">
        <v>4</v>
      </c>
      <c r="O15" s="18">
        <f>(C15+F15+I15+L15)/4</f>
        <v>92.75</v>
      </c>
      <c r="P15" s="17">
        <f>+RANK(O15,$O$9:$O$18,0)</f>
        <v>7</v>
      </c>
      <c r="Q15" s="17" t="str">
        <f>+IF(O15&gt;=98,"XS",IF(O15&gt;=92,"T",IF(O15&gt;=80,"K","TB")))</f>
        <v>T</v>
      </c>
    </row>
    <row r="16" spans="1:18" ht="15.6" x14ac:dyDescent="0.3">
      <c r="A16" s="17">
        <v>8</v>
      </c>
      <c r="B16" s="21" t="s">
        <v>21</v>
      </c>
      <c r="C16" s="19">
        <v>79</v>
      </c>
      <c r="D16" s="19">
        <v>10</v>
      </c>
      <c r="E16" s="19" t="s">
        <v>18</v>
      </c>
      <c r="F16" s="19">
        <v>97</v>
      </c>
      <c r="G16" s="19">
        <v>7</v>
      </c>
      <c r="H16" s="19" t="s">
        <v>4</v>
      </c>
      <c r="I16" s="20">
        <v>95</v>
      </c>
      <c r="J16" s="20">
        <v>6</v>
      </c>
      <c r="K16" s="20" t="s">
        <v>9</v>
      </c>
      <c r="L16" s="19">
        <v>100</v>
      </c>
      <c r="M16" s="19">
        <v>1</v>
      </c>
      <c r="N16" s="19" t="s">
        <v>5</v>
      </c>
      <c r="O16" s="18">
        <f>(C16+F16+I16+L16)/4</f>
        <v>92.75</v>
      </c>
      <c r="P16" s="17">
        <f>+RANK(O16,$O$9:$O$18,0)</f>
        <v>7</v>
      </c>
      <c r="Q16" s="17" t="str">
        <f>+IF(O16&gt;=98,"XS",IF(O16&gt;=92,"T",IF(O16&gt;=80,"K","TB")))</f>
        <v>T</v>
      </c>
      <c r="R16" s="22"/>
    </row>
    <row r="17" spans="1:17" ht="15.6" x14ac:dyDescent="0.3">
      <c r="A17" s="17">
        <v>9</v>
      </c>
      <c r="B17" s="21" t="s">
        <v>20</v>
      </c>
      <c r="C17" s="19">
        <v>96</v>
      </c>
      <c r="D17" s="19">
        <v>5</v>
      </c>
      <c r="E17" s="19" t="s">
        <v>9</v>
      </c>
      <c r="F17" s="19">
        <v>98</v>
      </c>
      <c r="G17" s="19">
        <v>6</v>
      </c>
      <c r="H17" s="19" t="s">
        <v>5</v>
      </c>
      <c r="I17" s="20">
        <v>84</v>
      </c>
      <c r="J17" s="20">
        <v>10</v>
      </c>
      <c r="K17" s="20" t="s">
        <v>4</v>
      </c>
      <c r="L17" s="19">
        <v>90</v>
      </c>
      <c r="M17" s="19">
        <v>6</v>
      </c>
      <c r="N17" s="19" t="s">
        <v>4</v>
      </c>
      <c r="O17" s="18">
        <f>(C17+F17+I17+L17)/4</f>
        <v>92</v>
      </c>
      <c r="P17" s="17">
        <f>+RANK(O17,$O$9:$O$18,0)</f>
        <v>9</v>
      </c>
      <c r="Q17" s="17" t="str">
        <f>+IF(O17&gt;=98,"XS",IF(O17&gt;=92,"T",IF(O17&gt;=80,"K","TB")))</f>
        <v>T</v>
      </c>
    </row>
    <row r="18" spans="1:17" ht="15.6" x14ac:dyDescent="0.3">
      <c r="A18" s="17">
        <v>10</v>
      </c>
      <c r="B18" s="17" t="s">
        <v>19</v>
      </c>
      <c r="C18" s="19">
        <v>94</v>
      </c>
      <c r="D18" s="19">
        <v>7</v>
      </c>
      <c r="E18" s="19" t="s">
        <v>4</v>
      </c>
      <c r="F18" s="19">
        <v>100</v>
      </c>
      <c r="G18" s="19">
        <v>1</v>
      </c>
      <c r="H18" s="19" t="s">
        <v>5</v>
      </c>
      <c r="I18" s="20">
        <v>89</v>
      </c>
      <c r="J18" s="20">
        <v>7</v>
      </c>
      <c r="K18" s="20" t="s">
        <v>4</v>
      </c>
      <c r="L18" s="19">
        <v>75</v>
      </c>
      <c r="M18" s="19">
        <v>10</v>
      </c>
      <c r="N18" s="19" t="s">
        <v>18</v>
      </c>
      <c r="O18" s="18">
        <f>(C18+F18+I18+L18)/4</f>
        <v>89.5</v>
      </c>
      <c r="P18" s="17">
        <f>+RANK(O18,$O$9:$O$18,0)</f>
        <v>10</v>
      </c>
      <c r="Q18" s="17" t="str">
        <f>+IF(O18&gt;=98,"XS",IF(O18&gt;=92,"T",IF(O18&gt;=80,"K","TB")))</f>
        <v>K</v>
      </c>
    </row>
    <row r="19" spans="1:17" ht="15.6" x14ac:dyDescent="0.3">
      <c r="A19" s="16" t="s">
        <v>17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4"/>
    </row>
    <row r="20" spans="1:17" ht="15.6" x14ac:dyDescent="0.3">
      <c r="A20" s="4">
        <v>11</v>
      </c>
      <c r="B20" s="10" t="s">
        <v>16</v>
      </c>
      <c r="C20" s="8">
        <v>97</v>
      </c>
      <c r="D20" s="6">
        <v>4</v>
      </c>
      <c r="E20" s="9" t="s">
        <v>4</v>
      </c>
      <c r="F20" s="8">
        <v>100</v>
      </c>
      <c r="G20" s="6">
        <v>1</v>
      </c>
      <c r="H20" s="6" t="s">
        <v>5</v>
      </c>
      <c r="I20" s="7">
        <v>100</v>
      </c>
      <c r="J20" s="7">
        <v>1</v>
      </c>
      <c r="K20" s="7" t="s">
        <v>5</v>
      </c>
      <c r="L20" s="6">
        <v>100</v>
      </c>
      <c r="M20" s="6">
        <v>1</v>
      </c>
      <c r="N20" s="6" t="s">
        <v>5</v>
      </c>
      <c r="O20" s="5">
        <f>(C20+F20+I20+L20)/4</f>
        <v>99.25</v>
      </c>
      <c r="P20" s="4">
        <f>+RANK(O20,$O$20:$O$29,0)</f>
        <v>1</v>
      </c>
      <c r="Q20" s="4" t="str">
        <f>+IF(O20&gt;=96,"XS", IF(O20&gt;=90,"T",IF(O20&gt;=78,"K","TB")))</f>
        <v>XS</v>
      </c>
    </row>
    <row r="21" spans="1:17" ht="15.6" x14ac:dyDescent="0.3">
      <c r="A21" s="10">
        <v>12</v>
      </c>
      <c r="B21" s="10" t="s">
        <v>15</v>
      </c>
      <c r="C21" s="13">
        <v>100</v>
      </c>
      <c r="D21" s="6">
        <v>1</v>
      </c>
      <c r="E21" s="9" t="s">
        <v>5</v>
      </c>
      <c r="F21" s="13">
        <v>100</v>
      </c>
      <c r="G21" s="6">
        <v>1</v>
      </c>
      <c r="H21" s="6" t="s">
        <v>5</v>
      </c>
      <c r="I21" s="7">
        <v>97</v>
      </c>
      <c r="J21" s="7">
        <v>7</v>
      </c>
      <c r="K21" s="7" t="s">
        <v>4</v>
      </c>
      <c r="L21" s="12">
        <v>98</v>
      </c>
      <c r="M21" s="12">
        <v>4</v>
      </c>
      <c r="N21" s="12" t="s">
        <v>5</v>
      </c>
      <c r="O21" s="5">
        <f>(C21+F21+I21+L21)/4</f>
        <v>98.75</v>
      </c>
      <c r="P21" s="4">
        <f>+RANK(O21,$O$20:$O$29,0)</f>
        <v>2</v>
      </c>
      <c r="Q21" s="4" t="str">
        <f>+IF(O21&gt;=96,"XS", IF(O21&gt;=90,"T",IF(O21&gt;=78,"K","TB")))</f>
        <v>XS</v>
      </c>
    </row>
    <row r="22" spans="1:17" ht="15.6" x14ac:dyDescent="0.3">
      <c r="A22" s="4">
        <v>13</v>
      </c>
      <c r="B22" s="10" t="s">
        <v>14</v>
      </c>
      <c r="C22" s="8">
        <v>95</v>
      </c>
      <c r="D22" s="6">
        <v>5</v>
      </c>
      <c r="E22" s="9" t="s">
        <v>4</v>
      </c>
      <c r="F22" s="8">
        <v>100</v>
      </c>
      <c r="G22" s="6">
        <v>1</v>
      </c>
      <c r="H22" s="6" t="s">
        <v>5</v>
      </c>
      <c r="I22" s="7">
        <v>98</v>
      </c>
      <c r="J22" s="7">
        <v>4</v>
      </c>
      <c r="K22" s="7" t="s">
        <v>5</v>
      </c>
      <c r="L22" s="6">
        <v>100</v>
      </c>
      <c r="M22" s="6">
        <v>1</v>
      </c>
      <c r="N22" s="6" t="s">
        <v>5</v>
      </c>
      <c r="O22" s="5">
        <f>(C22+F22+I22+L22)/4</f>
        <v>98.25</v>
      </c>
      <c r="P22" s="4">
        <f>+RANK(O22,$O$20:$O$29,0)</f>
        <v>3</v>
      </c>
      <c r="Q22" s="4" t="str">
        <f>+IF(O22&gt;=96,"XS", IF(O22&gt;=90,"T",IF(O22&gt;=78,"K","TB")))</f>
        <v>XS</v>
      </c>
    </row>
    <row r="23" spans="1:17" ht="15.6" x14ac:dyDescent="0.3">
      <c r="A23" s="10">
        <v>14</v>
      </c>
      <c r="B23" s="10" t="s">
        <v>13</v>
      </c>
      <c r="C23" s="8">
        <v>90</v>
      </c>
      <c r="D23" s="6">
        <v>7</v>
      </c>
      <c r="E23" s="9" t="s">
        <v>4</v>
      </c>
      <c r="F23" s="8">
        <v>100</v>
      </c>
      <c r="G23" s="6">
        <v>1</v>
      </c>
      <c r="H23" s="6" t="s">
        <v>5</v>
      </c>
      <c r="I23" s="7">
        <v>100</v>
      </c>
      <c r="J23" s="7">
        <v>1</v>
      </c>
      <c r="K23" s="7" t="s">
        <v>5</v>
      </c>
      <c r="L23" s="6">
        <v>100</v>
      </c>
      <c r="M23" s="6">
        <v>1</v>
      </c>
      <c r="N23" s="6" t="s">
        <v>5</v>
      </c>
      <c r="O23" s="5">
        <f>(C23+F23+I23+L23)/4</f>
        <v>97.5</v>
      </c>
      <c r="P23" s="4">
        <f>+RANK(O23,$O$20:$O$29,0)</f>
        <v>4</v>
      </c>
      <c r="Q23" s="4" t="str">
        <f>+IF(O23&gt;=96,"XS", IF(O23&gt;=90,"T",IF(O23&gt;=78,"K","TB")))</f>
        <v>XS</v>
      </c>
    </row>
    <row r="24" spans="1:17" ht="15.6" x14ac:dyDescent="0.3">
      <c r="A24" s="4">
        <v>15</v>
      </c>
      <c r="B24" s="10" t="s">
        <v>12</v>
      </c>
      <c r="C24" s="8">
        <v>100</v>
      </c>
      <c r="D24" s="6">
        <v>1</v>
      </c>
      <c r="E24" s="9" t="s">
        <v>5</v>
      </c>
      <c r="F24" s="8">
        <v>100</v>
      </c>
      <c r="G24" s="6">
        <v>1</v>
      </c>
      <c r="H24" s="6" t="s">
        <v>5</v>
      </c>
      <c r="I24" s="7">
        <v>97</v>
      </c>
      <c r="J24" s="7">
        <v>7</v>
      </c>
      <c r="K24" s="7" t="s">
        <v>4</v>
      </c>
      <c r="L24" s="6">
        <v>90</v>
      </c>
      <c r="M24" s="6">
        <v>7</v>
      </c>
      <c r="N24" s="6" t="s">
        <v>4</v>
      </c>
      <c r="O24" s="5">
        <f>(C24+F24+I24+L24)/4</f>
        <v>96.75</v>
      </c>
      <c r="P24" s="4">
        <f>+RANK(O24,$O$20:$O$29,0)</f>
        <v>5</v>
      </c>
      <c r="Q24" s="4" t="str">
        <f>+IF(O24&gt;=96,"XS", IF(O24&gt;=90,"T",IF(O24&gt;=78,"K","TB")))</f>
        <v>XS</v>
      </c>
    </row>
    <row r="25" spans="1:17" ht="15.6" x14ac:dyDescent="0.3">
      <c r="A25" s="10">
        <v>16</v>
      </c>
      <c r="B25" s="10" t="s">
        <v>11</v>
      </c>
      <c r="C25" s="6">
        <v>90</v>
      </c>
      <c r="D25" s="6">
        <v>7</v>
      </c>
      <c r="E25" s="9" t="s">
        <v>4</v>
      </c>
      <c r="F25" s="6">
        <v>97</v>
      </c>
      <c r="G25" s="6">
        <v>7</v>
      </c>
      <c r="H25" s="6" t="s">
        <v>4</v>
      </c>
      <c r="I25" s="7">
        <v>98</v>
      </c>
      <c r="J25" s="7">
        <v>4</v>
      </c>
      <c r="K25" s="7" t="s">
        <v>5</v>
      </c>
      <c r="L25" s="6">
        <v>97</v>
      </c>
      <c r="M25" s="6">
        <v>5</v>
      </c>
      <c r="N25" s="6" t="s">
        <v>4</v>
      </c>
      <c r="O25" s="5">
        <f>(C25+F25+I25+L25)/4</f>
        <v>95.5</v>
      </c>
      <c r="P25" s="4">
        <f>+RANK(O25,$O$20:$O$29,0)</f>
        <v>6</v>
      </c>
      <c r="Q25" s="4" t="str">
        <f>+IF(O25&gt;=96,"XS", IF(O25&gt;=90,"T",IF(O25&gt;=78,"K","TB")))</f>
        <v>T</v>
      </c>
    </row>
    <row r="26" spans="1:17" ht="15.6" x14ac:dyDescent="0.3">
      <c r="A26" s="4">
        <v>17</v>
      </c>
      <c r="B26" s="10" t="s">
        <v>10</v>
      </c>
      <c r="C26" s="8">
        <v>95</v>
      </c>
      <c r="D26" s="6">
        <v>5</v>
      </c>
      <c r="E26" s="9" t="s">
        <v>4</v>
      </c>
      <c r="F26" s="8">
        <v>95</v>
      </c>
      <c r="G26" s="6">
        <v>8</v>
      </c>
      <c r="H26" s="6" t="s">
        <v>4</v>
      </c>
      <c r="I26" s="7">
        <v>96</v>
      </c>
      <c r="J26" s="7">
        <v>9</v>
      </c>
      <c r="K26" s="7" t="s">
        <v>5</v>
      </c>
      <c r="L26" s="6">
        <v>91</v>
      </c>
      <c r="M26" s="6">
        <v>6</v>
      </c>
      <c r="N26" s="6" t="s">
        <v>9</v>
      </c>
      <c r="O26" s="5">
        <f>(C26+F26+I26+L26)/4</f>
        <v>94.25</v>
      </c>
      <c r="P26" s="4">
        <f>+RANK(O26,$O$20:$O$29,0)</f>
        <v>7</v>
      </c>
      <c r="Q26" s="4" t="str">
        <f>+IF(O26&gt;=96,"XS", IF(O26&gt;=90,"T",IF(O26&gt;=78,"K","TB")))</f>
        <v>T</v>
      </c>
    </row>
    <row r="27" spans="1:17" ht="15.6" x14ac:dyDescent="0.3">
      <c r="A27" s="10">
        <v>18</v>
      </c>
      <c r="B27" s="4" t="s">
        <v>8</v>
      </c>
      <c r="C27" s="11">
        <v>100</v>
      </c>
      <c r="D27" s="6">
        <v>1</v>
      </c>
      <c r="E27" s="9" t="s">
        <v>5</v>
      </c>
      <c r="F27" s="11">
        <v>88</v>
      </c>
      <c r="G27" s="6">
        <v>10</v>
      </c>
      <c r="H27" s="6" t="s">
        <v>4</v>
      </c>
      <c r="I27" s="7">
        <v>98</v>
      </c>
      <c r="J27" s="7">
        <v>4</v>
      </c>
      <c r="K27" s="7" t="s">
        <v>5</v>
      </c>
      <c r="L27" s="6">
        <v>90</v>
      </c>
      <c r="M27" s="6">
        <v>7</v>
      </c>
      <c r="N27" s="6" t="s">
        <v>4</v>
      </c>
      <c r="O27" s="5">
        <f>(C27+F27+I27+L27)/4</f>
        <v>94</v>
      </c>
      <c r="P27" s="4">
        <f>+RANK(O27,$O$20:$O$29,0)</f>
        <v>8</v>
      </c>
      <c r="Q27" s="4" t="str">
        <f>+IF(O27&gt;=96,"XS", IF(O27&gt;=90,"T",IF(O27&gt;=78,"K","TB")))</f>
        <v>T</v>
      </c>
    </row>
    <row r="28" spans="1:17" ht="15.6" x14ac:dyDescent="0.3">
      <c r="A28" s="4">
        <v>19</v>
      </c>
      <c r="B28" s="10" t="s">
        <v>7</v>
      </c>
      <c r="C28" s="8">
        <v>90</v>
      </c>
      <c r="D28" s="6">
        <v>7</v>
      </c>
      <c r="E28" s="9" t="s">
        <v>4</v>
      </c>
      <c r="F28" s="8">
        <v>95</v>
      </c>
      <c r="G28" s="6">
        <v>8</v>
      </c>
      <c r="H28" s="6" t="s">
        <v>4</v>
      </c>
      <c r="I28" s="7">
        <v>100</v>
      </c>
      <c r="J28" s="7">
        <v>1</v>
      </c>
      <c r="K28" s="7" t="s">
        <v>5</v>
      </c>
      <c r="L28" s="6">
        <v>86</v>
      </c>
      <c r="M28" s="6">
        <v>9</v>
      </c>
      <c r="N28" s="6" t="s">
        <v>4</v>
      </c>
      <c r="O28" s="5">
        <f>(C28+F28+I28+L28)/4</f>
        <v>92.75</v>
      </c>
      <c r="P28" s="4">
        <f>+RANK(O28,$O$20:$O$29,0)</f>
        <v>9</v>
      </c>
      <c r="Q28" s="4" t="str">
        <f>+IF(O28&gt;=96,"XS", IF(O28&gt;=90,"T",IF(O28&gt;=78,"K","TB")))</f>
        <v>T</v>
      </c>
    </row>
    <row r="29" spans="1:17" ht="15.6" x14ac:dyDescent="0.3">
      <c r="A29" s="10">
        <v>20</v>
      </c>
      <c r="B29" s="4" t="s">
        <v>6</v>
      </c>
      <c r="C29" s="8">
        <v>88</v>
      </c>
      <c r="D29" s="6">
        <v>10</v>
      </c>
      <c r="E29" s="9" t="s">
        <v>4</v>
      </c>
      <c r="F29" s="8">
        <v>100</v>
      </c>
      <c r="G29" s="6">
        <v>1</v>
      </c>
      <c r="H29" s="6" t="s">
        <v>5</v>
      </c>
      <c r="I29" s="7">
        <v>93</v>
      </c>
      <c r="J29" s="7">
        <v>10</v>
      </c>
      <c r="K29" s="7" t="s">
        <v>4</v>
      </c>
      <c r="L29" s="6">
        <v>80</v>
      </c>
      <c r="M29" s="6">
        <v>10</v>
      </c>
      <c r="N29" s="6" t="s">
        <v>4</v>
      </c>
      <c r="O29" s="5">
        <f>(C29+F29+I29+L29)/4</f>
        <v>90.25</v>
      </c>
      <c r="P29" s="4">
        <f>+RANK(O29,$O$20:$O$29,0)</f>
        <v>10</v>
      </c>
      <c r="Q29" s="4" t="str">
        <f>+IF(O29&gt;=96,"XS", IF(O29&gt;=90,"T",IF(O29&gt;=78,"K","TB")))</f>
        <v>T</v>
      </c>
    </row>
    <row r="31" spans="1:17" ht="15.6" x14ac:dyDescent="0.3">
      <c r="A31" s="3" t="s">
        <v>3</v>
      </c>
      <c r="B31" s="3"/>
      <c r="C31" s="3"/>
      <c r="D31" s="3"/>
      <c r="E31" s="3"/>
      <c r="F31" s="2"/>
      <c r="G31" s="2"/>
      <c r="H31" s="2"/>
      <c r="I31" s="2"/>
      <c r="J31" s="2"/>
      <c r="K31" s="2"/>
      <c r="L31" s="2"/>
      <c r="M31" s="3" t="s">
        <v>2</v>
      </c>
      <c r="N31" s="3"/>
      <c r="O31" s="3"/>
      <c r="P31" s="3"/>
      <c r="Q31" s="3"/>
    </row>
    <row r="32" spans="1:17" ht="35.25" customHeigh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1:17" ht="15.6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1:17" ht="15.6" x14ac:dyDescent="0.3">
      <c r="A34" s="3" t="s">
        <v>1</v>
      </c>
      <c r="B34" s="3"/>
      <c r="C34" s="3"/>
      <c r="D34" s="3"/>
      <c r="E34" s="3"/>
      <c r="F34" s="2"/>
      <c r="G34" s="2"/>
      <c r="H34" s="2"/>
      <c r="I34" s="2"/>
      <c r="J34" s="2"/>
      <c r="K34" s="2"/>
      <c r="L34" s="2"/>
      <c r="M34" s="3" t="s">
        <v>0</v>
      </c>
      <c r="N34" s="3"/>
      <c r="O34" s="3"/>
      <c r="P34" s="3"/>
      <c r="Q34" s="3"/>
    </row>
    <row r="35" spans="1:17" ht="15.6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</sheetData>
  <mergeCells count="16">
    <mergeCell ref="A8:Q8"/>
    <mergeCell ref="A19:Q19"/>
    <mergeCell ref="A31:E31"/>
    <mergeCell ref="A34:E34"/>
    <mergeCell ref="M31:Q31"/>
    <mergeCell ref="M34:Q34"/>
    <mergeCell ref="A1:D1"/>
    <mergeCell ref="A2:D2"/>
    <mergeCell ref="A4:Q4"/>
    <mergeCell ref="A6:A7"/>
    <mergeCell ref="B6:B7"/>
    <mergeCell ref="C6:E6"/>
    <mergeCell ref="F6:H6"/>
    <mergeCell ref="I6:K6"/>
    <mergeCell ref="L6:N6"/>
    <mergeCell ref="O6:Q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tháng 12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2018-03-06T01:47:43Z</dcterms:created>
  <dcterms:modified xsi:type="dcterms:W3CDTF">2018-03-06T01:48:00Z</dcterms:modified>
</cp:coreProperties>
</file>