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11220"/>
  </bookViews>
  <sheets>
    <sheet name="thang 11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6" i="6" l="1"/>
  <c r="T26" i="6" s="1"/>
  <c r="R20" i="6"/>
  <c r="R28" i="6"/>
  <c r="T28" i="6" s="1"/>
  <c r="R22" i="6"/>
  <c r="T22" i="6" s="1"/>
  <c r="R21" i="6"/>
  <c r="T21" i="6" s="1"/>
  <c r="R29" i="6"/>
  <c r="T29" i="6" s="1"/>
  <c r="R23" i="6"/>
  <c r="T23" i="6" s="1"/>
  <c r="R24" i="6"/>
  <c r="T24" i="6" s="1"/>
  <c r="R25" i="6"/>
  <c r="T25" i="6" s="1"/>
  <c r="R27" i="6"/>
  <c r="T27" i="6" s="1"/>
  <c r="R11" i="6"/>
  <c r="T11" i="6" s="1"/>
  <c r="R12" i="6"/>
  <c r="T12" i="6" s="1"/>
  <c r="R10" i="6"/>
  <c r="T10" i="6" s="1"/>
  <c r="R16" i="6"/>
  <c r="R9" i="6"/>
  <c r="T9" i="6" s="1"/>
  <c r="R17" i="6"/>
  <c r="T17" i="6" s="1"/>
  <c r="R14" i="6"/>
  <c r="T14" i="6" s="1"/>
  <c r="R15" i="6"/>
  <c r="R18" i="6"/>
  <c r="T18" i="6" s="1"/>
  <c r="R13" i="6"/>
  <c r="T13" i="6" s="1"/>
  <c r="S15" i="6" l="1"/>
  <c r="T15" i="6"/>
  <c r="S16" i="6"/>
  <c r="T16" i="6"/>
  <c r="S27" i="6"/>
  <c r="S23" i="6"/>
  <c r="S20" i="6"/>
  <c r="T20" i="6"/>
  <c r="S29" i="6"/>
  <c r="S10" i="6"/>
  <c r="S18" i="6"/>
  <c r="S9" i="6"/>
  <c r="S28" i="6"/>
  <c r="S13" i="6"/>
  <c r="S17" i="6"/>
  <c r="S12" i="6"/>
  <c r="S24" i="6"/>
  <c r="S22" i="6"/>
  <c r="S11" i="6"/>
  <c r="S14" i="6"/>
  <c r="S25" i="6"/>
  <c r="S21" i="6"/>
  <c r="S26" i="6"/>
</calcChain>
</file>

<file path=xl/sharedStrings.xml><?xml version="1.0" encoding="utf-8"?>
<sst xmlns="http://schemas.openxmlformats.org/spreadsheetml/2006/main" count="157" uniqueCount="45">
  <si>
    <t>Trường THCS Đô Thị Việt Hưng</t>
  </si>
  <si>
    <t>Năm học 2017- 2018</t>
  </si>
  <si>
    <t>STT</t>
  </si>
  <si>
    <t>Lớp</t>
  </si>
  <si>
    <t>Tổng điểm</t>
  </si>
  <si>
    <t>Xếp thứ</t>
  </si>
  <si>
    <t>Xếp loại</t>
  </si>
  <si>
    <t>KHỐI CLC</t>
  </si>
  <si>
    <t>6A1</t>
  </si>
  <si>
    <t>K</t>
  </si>
  <si>
    <t>6A2</t>
  </si>
  <si>
    <t>6A3</t>
  </si>
  <si>
    <t>7A1</t>
  </si>
  <si>
    <t>7A5</t>
  </si>
  <si>
    <t>8A1</t>
  </si>
  <si>
    <t>8A5</t>
  </si>
  <si>
    <t>9A1</t>
  </si>
  <si>
    <t>9A2</t>
  </si>
  <si>
    <t>9A3</t>
  </si>
  <si>
    <t>KHỐI THƯỜNG</t>
  </si>
  <si>
    <t>6A4</t>
  </si>
  <si>
    <t>6A5</t>
  </si>
  <si>
    <t>7A2</t>
  </si>
  <si>
    <t>7A3</t>
  </si>
  <si>
    <t>7A4</t>
  </si>
  <si>
    <t>8A2</t>
  </si>
  <si>
    <t>8A3</t>
  </si>
  <si>
    <t>8A4</t>
  </si>
  <si>
    <t>9A4</t>
  </si>
  <si>
    <t>9A5</t>
  </si>
  <si>
    <t>PHÓ HIỆU TRƯỞNG</t>
  </si>
  <si>
    <t>TỔNG PHỤ TRÁCH</t>
  </si>
  <si>
    <t>Nguyễn Thị Minh Ngọc</t>
  </si>
  <si>
    <t>Lê Thị Lan</t>
  </si>
  <si>
    <t>ĐIỂM THI ĐUA THÁNG 11</t>
  </si>
  <si>
    <t>TUẦN 12</t>
  </si>
  <si>
    <t>TUẦN 13</t>
  </si>
  <si>
    <t>TUẦN 14</t>
  </si>
  <si>
    <t>TUẦN 15</t>
  </si>
  <si>
    <t>TUẦN 16</t>
  </si>
  <si>
    <t>TỔNG THÁNG</t>
  </si>
  <si>
    <t>XS</t>
  </si>
  <si>
    <t>TB</t>
  </si>
  <si>
    <t>T</t>
  </si>
  <si>
    <t>(Đã ký)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</si>
</sst>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8" fillId="0" borderId="0" xfId="0" applyFont="1"/>
    <xf numFmtId="0" fontId="9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0" fillId="0" borderId="5" xfId="1" applyFont="1" applyBorder="1" applyAlignment="1">
      <alignment horizontal="center"/>
    </xf>
    <xf numFmtId="0" fontId="10" fillId="0" borderId="1" xfId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0" xfId="1" applyFont="1"/>
    <xf numFmtId="164" fontId="4" fillId="0" borderId="1" xfId="1" applyNumberFormat="1" applyFont="1" applyBorder="1" applyAlignment="1">
      <alignment horizontal="center"/>
    </xf>
    <xf numFmtId="0" fontId="8" fillId="0" borderId="0" xfId="0" applyFont="1" applyBorder="1"/>
    <xf numFmtId="164" fontId="5" fillId="0" borderId="1" xfId="1" applyNumberFormat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9" fillId="0" borderId="0" xfId="1" applyFont="1" applyFill="1" applyBorder="1" applyAlignment="1">
      <alignment horizontal="center" wrapText="1"/>
    </xf>
    <xf numFmtId="0" fontId="2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2</xdr:row>
      <xdr:rowOff>38100</xdr:rowOff>
    </xdr:from>
    <xdr:to>
      <xdr:col>4</xdr:col>
      <xdr:colOff>428625</xdr:colOff>
      <xdr:row>2</xdr:row>
      <xdr:rowOff>38100</xdr:rowOff>
    </xdr:to>
    <xdr:cxnSp macro="">
      <xdr:nvCxnSpPr>
        <xdr:cNvPr id="3" name="Straight Connector 2"/>
        <xdr:cNvCxnSpPr/>
      </xdr:nvCxnSpPr>
      <xdr:spPr>
        <a:xfrm>
          <a:off x="923925" y="438150"/>
          <a:ext cx="12573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abSelected="1" topLeftCell="A10" workbookViewId="0">
      <selection activeCell="A32" sqref="A32:H32"/>
    </sheetView>
  </sheetViews>
  <sheetFormatPr defaultColWidth="9.109375" defaultRowHeight="13.8" x14ac:dyDescent="0.25"/>
  <cols>
    <col min="1" max="20" width="6.5546875" style="6" customWidth="1"/>
    <col min="21" max="16384" width="9.109375" style="6"/>
  </cols>
  <sheetData>
    <row r="1" spans="1:21" ht="15.6" x14ac:dyDescent="0.3">
      <c r="A1" s="22" t="s">
        <v>0</v>
      </c>
      <c r="B1" s="22"/>
      <c r="C1" s="22"/>
      <c r="D1" s="22"/>
      <c r="E1" s="22"/>
      <c r="F1" s="22"/>
      <c r="G1" s="22"/>
      <c r="H1" s="16"/>
      <c r="I1" s="16"/>
      <c r="J1" s="16"/>
      <c r="K1" s="16"/>
      <c r="L1" s="16"/>
      <c r="M1" s="16"/>
      <c r="N1" s="16"/>
      <c r="P1" s="16"/>
      <c r="Q1" s="16"/>
      <c r="S1" s="16"/>
      <c r="T1" s="16"/>
    </row>
    <row r="2" spans="1:21" ht="15.6" x14ac:dyDescent="0.3">
      <c r="A2" s="22" t="s">
        <v>1</v>
      </c>
      <c r="B2" s="22"/>
      <c r="C2" s="22"/>
      <c r="D2" s="22"/>
      <c r="E2" s="22"/>
      <c r="F2" s="22"/>
      <c r="G2" s="22"/>
      <c r="H2" s="16"/>
      <c r="I2" s="16"/>
      <c r="J2" s="16"/>
      <c r="K2" s="16"/>
      <c r="L2" s="16"/>
      <c r="M2" s="16"/>
      <c r="N2" s="16"/>
      <c r="P2" s="16"/>
      <c r="Q2" s="16"/>
      <c r="S2" s="16"/>
      <c r="T2" s="16"/>
    </row>
    <row r="3" spans="1:2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1" ht="15.6" x14ac:dyDescent="0.3">
      <c r="A4" s="22" t="s">
        <v>34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6" spans="1:21" ht="15.6" x14ac:dyDescent="0.3">
      <c r="A6" s="34" t="s">
        <v>2</v>
      </c>
      <c r="B6" s="34" t="s">
        <v>3</v>
      </c>
      <c r="C6" s="30" t="s">
        <v>35</v>
      </c>
      <c r="D6" s="30"/>
      <c r="E6" s="30"/>
      <c r="F6" s="30" t="s">
        <v>36</v>
      </c>
      <c r="G6" s="30"/>
      <c r="H6" s="30"/>
      <c r="I6" s="30" t="s">
        <v>37</v>
      </c>
      <c r="J6" s="30"/>
      <c r="K6" s="30"/>
      <c r="L6" s="30" t="s">
        <v>38</v>
      </c>
      <c r="M6" s="30"/>
      <c r="N6" s="30"/>
      <c r="O6" s="30" t="s">
        <v>39</v>
      </c>
      <c r="P6" s="30"/>
      <c r="Q6" s="30"/>
      <c r="R6" s="30" t="s">
        <v>40</v>
      </c>
      <c r="S6" s="30"/>
      <c r="T6" s="30"/>
    </row>
    <row r="7" spans="1:21" ht="31.2" x14ac:dyDescent="0.25">
      <c r="A7" s="34"/>
      <c r="B7" s="34"/>
      <c r="C7" s="1" t="s">
        <v>4</v>
      </c>
      <c r="D7" s="1" t="s">
        <v>5</v>
      </c>
      <c r="E7" s="1" t="s">
        <v>6</v>
      </c>
      <c r="F7" s="1" t="s">
        <v>4</v>
      </c>
      <c r="G7" s="1" t="s">
        <v>5</v>
      </c>
      <c r="H7" s="1" t="s">
        <v>6</v>
      </c>
      <c r="I7" s="1" t="s">
        <v>4</v>
      </c>
      <c r="J7" s="1" t="s">
        <v>5</v>
      </c>
      <c r="K7" s="1" t="s">
        <v>6</v>
      </c>
      <c r="L7" s="1" t="s">
        <v>4</v>
      </c>
      <c r="M7" s="1" t="s">
        <v>5</v>
      </c>
      <c r="N7" s="1" t="s">
        <v>6</v>
      </c>
      <c r="O7" s="1" t="s">
        <v>4</v>
      </c>
      <c r="P7" s="1" t="s">
        <v>5</v>
      </c>
      <c r="Q7" s="1" t="s">
        <v>6</v>
      </c>
      <c r="R7" s="1" t="s">
        <v>4</v>
      </c>
      <c r="S7" s="1" t="s">
        <v>5</v>
      </c>
      <c r="T7" s="1" t="s">
        <v>6</v>
      </c>
    </row>
    <row r="8" spans="1:21" ht="15.75" customHeight="1" x14ac:dyDescent="0.25">
      <c r="A8" s="23" t="s">
        <v>7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5"/>
    </row>
    <row r="9" spans="1:21" ht="15.6" x14ac:dyDescent="0.3">
      <c r="A9" s="2">
        <v>1</v>
      </c>
      <c r="B9" s="21" t="s">
        <v>14</v>
      </c>
      <c r="C9" s="7">
        <v>98</v>
      </c>
      <c r="D9" s="7">
        <v>2</v>
      </c>
      <c r="E9" s="7" t="s">
        <v>41</v>
      </c>
      <c r="F9" s="7">
        <v>97</v>
      </c>
      <c r="G9" s="7">
        <v>1</v>
      </c>
      <c r="H9" s="7" t="s">
        <v>9</v>
      </c>
      <c r="I9" s="14">
        <v>95</v>
      </c>
      <c r="J9" s="14">
        <v>5</v>
      </c>
      <c r="K9" s="14" t="s">
        <v>9</v>
      </c>
      <c r="L9" s="7">
        <v>100</v>
      </c>
      <c r="M9" s="7">
        <v>1</v>
      </c>
      <c r="N9" s="7" t="s">
        <v>41</v>
      </c>
      <c r="O9" s="7">
        <v>95</v>
      </c>
      <c r="P9" s="7">
        <v>5</v>
      </c>
      <c r="Q9" s="7" t="s">
        <v>9</v>
      </c>
      <c r="R9" s="17">
        <f t="shared" ref="R9:R18" si="0">+(C9+F9+I9+O9+L9)/5</f>
        <v>97</v>
      </c>
      <c r="S9" s="2">
        <f t="shared" ref="S9:S18" si="1">+RANK(R9,$R$9:$R$18,0)</f>
        <v>1</v>
      </c>
      <c r="T9" s="2" t="str">
        <f>+IF(R9&gt;=98,"XS",IF(R9&gt;=92,"T",IF(R9&gt;=80,"K","TB")))</f>
        <v>T</v>
      </c>
    </row>
    <row r="10" spans="1:21" ht="15.6" x14ac:dyDescent="0.3">
      <c r="A10" s="2">
        <v>2</v>
      </c>
      <c r="B10" s="21" t="s">
        <v>16</v>
      </c>
      <c r="C10" s="7">
        <v>100</v>
      </c>
      <c r="D10" s="7">
        <v>1</v>
      </c>
      <c r="E10" s="7" t="s">
        <v>41</v>
      </c>
      <c r="F10" s="7">
        <v>95</v>
      </c>
      <c r="G10" s="7">
        <v>2</v>
      </c>
      <c r="H10" s="7" t="s">
        <v>9</v>
      </c>
      <c r="I10" s="14">
        <v>98</v>
      </c>
      <c r="J10" s="14">
        <v>2</v>
      </c>
      <c r="K10" s="14" t="s">
        <v>41</v>
      </c>
      <c r="L10" s="7">
        <v>86</v>
      </c>
      <c r="M10" s="7">
        <v>9</v>
      </c>
      <c r="N10" s="7" t="s">
        <v>9</v>
      </c>
      <c r="O10" s="7">
        <v>100</v>
      </c>
      <c r="P10" s="7">
        <v>1</v>
      </c>
      <c r="Q10" s="7" t="s">
        <v>41</v>
      </c>
      <c r="R10" s="17">
        <f t="shared" si="0"/>
        <v>95.8</v>
      </c>
      <c r="S10" s="2">
        <f t="shared" si="1"/>
        <v>2</v>
      </c>
      <c r="T10" s="2" t="str">
        <f t="shared" ref="T10:T18" si="2">+IF(R10&gt;=98,"XS",IF(R10&gt;=92,"T",IF(R10&gt;=80,"K","TB")))</f>
        <v>T</v>
      </c>
    </row>
    <row r="11" spans="1:21" ht="15.6" x14ac:dyDescent="0.3">
      <c r="A11" s="2">
        <v>3</v>
      </c>
      <c r="B11" s="21" t="s">
        <v>18</v>
      </c>
      <c r="C11" s="7">
        <v>97</v>
      </c>
      <c r="D11" s="7">
        <v>3</v>
      </c>
      <c r="E11" s="7" t="s">
        <v>9</v>
      </c>
      <c r="F11" s="7">
        <v>87</v>
      </c>
      <c r="G11" s="7">
        <v>6</v>
      </c>
      <c r="H11" s="7" t="s">
        <v>9</v>
      </c>
      <c r="I11" s="14">
        <v>98</v>
      </c>
      <c r="J11" s="14">
        <v>2</v>
      </c>
      <c r="K11" s="14" t="s">
        <v>41</v>
      </c>
      <c r="L11" s="7">
        <v>100</v>
      </c>
      <c r="M11" s="7">
        <v>1</v>
      </c>
      <c r="N11" s="7" t="s">
        <v>41</v>
      </c>
      <c r="O11" s="7">
        <v>97</v>
      </c>
      <c r="P11" s="7">
        <v>4</v>
      </c>
      <c r="Q11" s="7" t="s">
        <v>9</v>
      </c>
      <c r="R11" s="17">
        <f t="shared" si="0"/>
        <v>95.8</v>
      </c>
      <c r="S11" s="2">
        <f t="shared" si="1"/>
        <v>2</v>
      </c>
      <c r="T11" s="2" t="str">
        <f t="shared" si="2"/>
        <v>T</v>
      </c>
    </row>
    <row r="12" spans="1:21" ht="15.6" x14ac:dyDescent="0.3">
      <c r="A12" s="2">
        <v>4</v>
      </c>
      <c r="B12" s="3" t="s">
        <v>17</v>
      </c>
      <c r="C12" s="7">
        <v>97</v>
      </c>
      <c r="D12" s="7">
        <v>3</v>
      </c>
      <c r="E12" s="7" t="s">
        <v>9</v>
      </c>
      <c r="F12" s="7">
        <v>84</v>
      </c>
      <c r="G12" s="7">
        <v>10</v>
      </c>
      <c r="H12" s="7" t="s">
        <v>9</v>
      </c>
      <c r="I12" s="14">
        <v>95</v>
      </c>
      <c r="J12" s="14">
        <v>5</v>
      </c>
      <c r="K12" s="14" t="s">
        <v>9</v>
      </c>
      <c r="L12" s="7">
        <v>100</v>
      </c>
      <c r="M12" s="7">
        <v>1</v>
      </c>
      <c r="N12" s="7" t="s">
        <v>41</v>
      </c>
      <c r="O12" s="7">
        <v>100</v>
      </c>
      <c r="P12" s="7">
        <v>1</v>
      </c>
      <c r="Q12" s="7" t="s">
        <v>41</v>
      </c>
      <c r="R12" s="17">
        <f t="shared" si="0"/>
        <v>95.2</v>
      </c>
      <c r="S12" s="2">
        <f t="shared" si="1"/>
        <v>4</v>
      </c>
      <c r="T12" s="2" t="str">
        <f t="shared" si="2"/>
        <v>T</v>
      </c>
    </row>
    <row r="13" spans="1:21" ht="15.6" x14ac:dyDescent="0.3">
      <c r="A13" s="2">
        <v>5</v>
      </c>
      <c r="B13" s="2" t="s">
        <v>8</v>
      </c>
      <c r="C13" s="7">
        <v>93</v>
      </c>
      <c r="D13" s="7">
        <v>5</v>
      </c>
      <c r="E13" s="7" t="s">
        <v>9</v>
      </c>
      <c r="F13" s="7">
        <v>95</v>
      </c>
      <c r="G13" s="7">
        <v>2</v>
      </c>
      <c r="H13" s="7" t="s">
        <v>9</v>
      </c>
      <c r="I13" s="14">
        <v>98</v>
      </c>
      <c r="J13" s="14">
        <v>2</v>
      </c>
      <c r="K13" s="14" t="s">
        <v>41</v>
      </c>
      <c r="L13" s="7">
        <v>86</v>
      </c>
      <c r="M13" s="7">
        <v>9</v>
      </c>
      <c r="N13" s="7" t="s">
        <v>9</v>
      </c>
      <c r="O13" s="7">
        <v>100</v>
      </c>
      <c r="P13" s="7">
        <v>1</v>
      </c>
      <c r="Q13" s="7" t="s">
        <v>41</v>
      </c>
      <c r="R13" s="17">
        <f t="shared" si="0"/>
        <v>94.4</v>
      </c>
      <c r="S13" s="2">
        <f t="shared" si="1"/>
        <v>5</v>
      </c>
      <c r="T13" s="2" t="str">
        <f t="shared" si="2"/>
        <v>T</v>
      </c>
    </row>
    <row r="14" spans="1:21" ht="15.6" x14ac:dyDescent="0.3">
      <c r="A14" s="2">
        <v>6</v>
      </c>
      <c r="B14" s="3" t="s">
        <v>12</v>
      </c>
      <c r="C14" s="7">
        <v>89</v>
      </c>
      <c r="D14" s="7">
        <v>8</v>
      </c>
      <c r="E14" s="7" t="s">
        <v>9</v>
      </c>
      <c r="F14" s="7">
        <v>92</v>
      </c>
      <c r="G14" s="7">
        <v>4</v>
      </c>
      <c r="H14" s="7" t="s">
        <v>43</v>
      </c>
      <c r="I14" s="14">
        <v>100</v>
      </c>
      <c r="J14" s="14">
        <v>1</v>
      </c>
      <c r="K14" s="14" t="s">
        <v>41</v>
      </c>
      <c r="L14" s="7">
        <v>93</v>
      </c>
      <c r="M14" s="7">
        <v>6</v>
      </c>
      <c r="N14" s="7" t="s">
        <v>9</v>
      </c>
      <c r="O14" s="7">
        <v>87</v>
      </c>
      <c r="P14" s="7">
        <v>8</v>
      </c>
      <c r="Q14" s="7" t="s">
        <v>9</v>
      </c>
      <c r="R14" s="17">
        <f t="shared" si="0"/>
        <v>92.2</v>
      </c>
      <c r="S14" s="2">
        <f t="shared" si="1"/>
        <v>6</v>
      </c>
      <c r="T14" s="2" t="str">
        <f t="shared" si="2"/>
        <v>T</v>
      </c>
    </row>
    <row r="15" spans="1:21" ht="15.6" x14ac:dyDescent="0.3">
      <c r="A15" s="2">
        <v>7</v>
      </c>
      <c r="B15" s="2" t="s">
        <v>11</v>
      </c>
      <c r="C15" s="7">
        <v>88</v>
      </c>
      <c r="D15" s="7">
        <v>9</v>
      </c>
      <c r="E15" s="7" t="s">
        <v>9</v>
      </c>
      <c r="F15" s="7">
        <v>87</v>
      </c>
      <c r="G15" s="7">
        <v>6</v>
      </c>
      <c r="H15" s="7" t="s">
        <v>9</v>
      </c>
      <c r="I15" s="14">
        <v>93</v>
      </c>
      <c r="J15" s="14">
        <v>7</v>
      </c>
      <c r="K15" s="14" t="s">
        <v>9</v>
      </c>
      <c r="L15" s="7">
        <v>97</v>
      </c>
      <c r="M15" s="7">
        <v>5</v>
      </c>
      <c r="N15" s="7" t="s">
        <v>9</v>
      </c>
      <c r="O15" s="7">
        <v>95</v>
      </c>
      <c r="P15" s="7">
        <v>5</v>
      </c>
      <c r="Q15" s="7" t="s">
        <v>9</v>
      </c>
      <c r="R15" s="17">
        <f t="shared" si="0"/>
        <v>92</v>
      </c>
      <c r="S15" s="2">
        <f t="shared" si="1"/>
        <v>7</v>
      </c>
      <c r="T15" s="2" t="str">
        <f t="shared" si="2"/>
        <v>T</v>
      </c>
    </row>
    <row r="16" spans="1:21" ht="15.6" x14ac:dyDescent="0.3">
      <c r="A16" s="2">
        <v>8</v>
      </c>
      <c r="B16" s="2" t="s">
        <v>15</v>
      </c>
      <c r="C16" s="7">
        <v>91</v>
      </c>
      <c r="D16" s="7">
        <v>6</v>
      </c>
      <c r="E16" s="7" t="s">
        <v>9</v>
      </c>
      <c r="F16" s="7">
        <v>91</v>
      </c>
      <c r="G16" s="7">
        <v>5</v>
      </c>
      <c r="H16" s="7" t="s">
        <v>9</v>
      </c>
      <c r="I16" s="14">
        <v>92</v>
      </c>
      <c r="J16" s="14">
        <v>9</v>
      </c>
      <c r="K16" s="14" t="s">
        <v>9</v>
      </c>
      <c r="L16" s="7">
        <v>88</v>
      </c>
      <c r="M16" s="7">
        <v>8</v>
      </c>
      <c r="N16" s="7" t="s">
        <v>9</v>
      </c>
      <c r="O16" s="7">
        <v>93</v>
      </c>
      <c r="P16" s="7">
        <v>7</v>
      </c>
      <c r="Q16" s="7" t="s">
        <v>9</v>
      </c>
      <c r="R16" s="17">
        <f t="shared" si="0"/>
        <v>91</v>
      </c>
      <c r="S16" s="2">
        <f t="shared" si="1"/>
        <v>8</v>
      </c>
      <c r="T16" s="2" t="str">
        <f t="shared" si="2"/>
        <v>K</v>
      </c>
      <c r="U16" s="18"/>
    </row>
    <row r="17" spans="1:20" ht="15.6" x14ac:dyDescent="0.3">
      <c r="A17" s="2">
        <v>9</v>
      </c>
      <c r="B17" s="2" t="s">
        <v>13</v>
      </c>
      <c r="C17" s="7">
        <v>91</v>
      </c>
      <c r="D17" s="7">
        <v>6</v>
      </c>
      <c r="E17" s="7" t="s">
        <v>9</v>
      </c>
      <c r="F17" s="7">
        <v>87</v>
      </c>
      <c r="G17" s="7">
        <v>6</v>
      </c>
      <c r="H17" s="7" t="s">
        <v>9</v>
      </c>
      <c r="I17" s="14">
        <v>93</v>
      </c>
      <c r="J17" s="14">
        <v>7</v>
      </c>
      <c r="K17" s="14" t="s">
        <v>9</v>
      </c>
      <c r="L17" s="7">
        <v>98</v>
      </c>
      <c r="M17" s="7">
        <v>4</v>
      </c>
      <c r="N17" s="7" t="s">
        <v>41</v>
      </c>
      <c r="O17" s="7">
        <v>85</v>
      </c>
      <c r="P17" s="7">
        <v>9</v>
      </c>
      <c r="Q17" s="7" t="s">
        <v>9</v>
      </c>
      <c r="R17" s="17">
        <f t="shared" si="0"/>
        <v>90.8</v>
      </c>
      <c r="S17" s="2">
        <f t="shared" si="1"/>
        <v>9</v>
      </c>
      <c r="T17" s="2" t="str">
        <f t="shared" si="2"/>
        <v>K</v>
      </c>
    </row>
    <row r="18" spans="1:20" ht="15.6" x14ac:dyDescent="0.3">
      <c r="A18" s="2">
        <v>10</v>
      </c>
      <c r="B18" s="2" t="s">
        <v>10</v>
      </c>
      <c r="C18" s="7">
        <v>86</v>
      </c>
      <c r="D18" s="7">
        <v>10</v>
      </c>
      <c r="E18" s="7" t="s">
        <v>9</v>
      </c>
      <c r="F18" s="7">
        <v>85</v>
      </c>
      <c r="G18" s="7">
        <v>9</v>
      </c>
      <c r="H18" s="7" t="s">
        <v>9</v>
      </c>
      <c r="I18" s="14">
        <v>90</v>
      </c>
      <c r="J18" s="14">
        <v>10</v>
      </c>
      <c r="K18" s="14" t="s">
        <v>9</v>
      </c>
      <c r="L18" s="7">
        <v>93</v>
      </c>
      <c r="M18" s="7">
        <v>6</v>
      </c>
      <c r="N18" s="7" t="s">
        <v>9</v>
      </c>
      <c r="O18" s="7">
        <v>75</v>
      </c>
      <c r="P18" s="7">
        <v>10</v>
      </c>
      <c r="Q18" s="7" t="s">
        <v>42</v>
      </c>
      <c r="R18" s="17">
        <f t="shared" si="0"/>
        <v>85.8</v>
      </c>
      <c r="S18" s="2">
        <f t="shared" si="1"/>
        <v>10</v>
      </c>
      <c r="T18" s="2" t="str">
        <f t="shared" si="2"/>
        <v>K</v>
      </c>
    </row>
    <row r="19" spans="1:20" ht="15.6" x14ac:dyDescent="0.3">
      <c r="A19" s="26" t="s">
        <v>19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8"/>
    </row>
    <row r="20" spans="1:20" ht="15.6" x14ac:dyDescent="0.3">
      <c r="A20" s="4">
        <v>11</v>
      </c>
      <c r="B20" s="5" t="s">
        <v>28</v>
      </c>
      <c r="C20" s="9">
        <v>100</v>
      </c>
      <c r="D20" s="8">
        <v>1</v>
      </c>
      <c r="E20" s="8" t="s">
        <v>41</v>
      </c>
      <c r="F20" s="9">
        <v>100</v>
      </c>
      <c r="G20" s="8">
        <v>1</v>
      </c>
      <c r="H20" s="8" t="s">
        <v>41</v>
      </c>
      <c r="I20" s="15">
        <v>100</v>
      </c>
      <c r="J20" s="15">
        <v>1</v>
      </c>
      <c r="K20" s="15" t="s">
        <v>41</v>
      </c>
      <c r="L20" s="8">
        <v>100</v>
      </c>
      <c r="M20" s="8">
        <v>1</v>
      </c>
      <c r="N20" s="8" t="s">
        <v>41</v>
      </c>
      <c r="O20" s="9">
        <v>100</v>
      </c>
      <c r="P20" s="8">
        <v>1</v>
      </c>
      <c r="Q20" s="8" t="s">
        <v>41</v>
      </c>
      <c r="R20" s="19">
        <f t="shared" ref="R20:R29" si="3">+(C20+F20+I20+O20+L20)/5</f>
        <v>100</v>
      </c>
      <c r="S20" s="4">
        <f t="shared" ref="S20:S29" si="4">+RANK(R20,$R$20:$R$29,0)</f>
        <v>1</v>
      </c>
      <c r="T20" s="4" t="str">
        <f>+IF(R20&gt;=96,"XS", IF(R20&gt;=90,"T",IF(R20&gt;=78,"K","TB")))</f>
        <v>XS</v>
      </c>
    </row>
    <row r="21" spans="1:20" ht="15.6" x14ac:dyDescent="0.3">
      <c r="A21" s="5">
        <v>12</v>
      </c>
      <c r="B21" s="5" t="s">
        <v>25</v>
      </c>
      <c r="C21" s="9">
        <v>91</v>
      </c>
      <c r="D21" s="8">
        <v>7</v>
      </c>
      <c r="E21" s="8" t="s">
        <v>9</v>
      </c>
      <c r="F21" s="10">
        <v>96</v>
      </c>
      <c r="G21" s="8">
        <v>5</v>
      </c>
      <c r="H21" s="8" t="s">
        <v>41</v>
      </c>
      <c r="I21" s="15">
        <v>100</v>
      </c>
      <c r="J21" s="15">
        <v>1</v>
      </c>
      <c r="K21" s="15" t="s">
        <v>41</v>
      </c>
      <c r="L21" s="20">
        <v>95</v>
      </c>
      <c r="M21" s="20">
        <v>5</v>
      </c>
      <c r="N21" s="20" t="s">
        <v>9</v>
      </c>
      <c r="O21" s="10">
        <v>94</v>
      </c>
      <c r="P21" s="8">
        <v>6</v>
      </c>
      <c r="Q21" s="8" t="s">
        <v>9</v>
      </c>
      <c r="R21" s="19">
        <f t="shared" si="3"/>
        <v>95.2</v>
      </c>
      <c r="S21" s="4">
        <f t="shared" si="4"/>
        <v>2</v>
      </c>
      <c r="T21" s="4" t="str">
        <f t="shared" ref="T21:T29" si="5">+IF(R21&gt;=96,"XS", IF(R21&gt;=90,"T",IF(R21&gt;=78,"K","TB")))</f>
        <v>T</v>
      </c>
    </row>
    <row r="22" spans="1:20" ht="15.6" x14ac:dyDescent="0.3">
      <c r="A22" s="4">
        <v>13</v>
      </c>
      <c r="B22" s="5" t="s">
        <v>26</v>
      </c>
      <c r="C22" s="9">
        <v>88</v>
      </c>
      <c r="D22" s="8">
        <v>95</v>
      </c>
      <c r="E22" s="8" t="s">
        <v>9</v>
      </c>
      <c r="F22" s="8">
        <v>97</v>
      </c>
      <c r="G22" s="8">
        <v>3</v>
      </c>
      <c r="H22" s="8" t="s">
        <v>9</v>
      </c>
      <c r="I22" s="15">
        <v>93</v>
      </c>
      <c r="J22" s="15">
        <v>7</v>
      </c>
      <c r="K22" s="15" t="s">
        <v>9</v>
      </c>
      <c r="L22" s="8">
        <v>100</v>
      </c>
      <c r="M22" s="8">
        <v>1</v>
      </c>
      <c r="N22" s="8" t="s">
        <v>41</v>
      </c>
      <c r="O22" s="8">
        <v>98</v>
      </c>
      <c r="P22" s="8">
        <v>2</v>
      </c>
      <c r="Q22" s="8" t="s">
        <v>41</v>
      </c>
      <c r="R22" s="19">
        <f t="shared" si="3"/>
        <v>95.2</v>
      </c>
      <c r="S22" s="4">
        <f t="shared" si="4"/>
        <v>2</v>
      </c>
      <c r="T22" s="4" t="str">
        <f t="shared" si="5"/>
        <v>T</v>
      </c>
    </row>
    <row r="23" spans="1:20" ht="15.6" x14ac:dyDescent="0.3">
      <c r="A23" s="5">
        <v>14</v>
      </c>
      <c r="B23" s="5" t="s">
        <v>23</v>
      </c>
      <c r="C23" s="9">
        <v>92</v>
      </c>
      <c r="D23" s="8">
        <v>6</v>
      </c>
      <c r="E23" s="8" t="s">
        <v>9</v>
      </c>
      <c r="F23" s="9">
        <v>97</v>
      </c>
      <c r="G23" s="8">
        <v>3</v>
      </c>
      <c r="H23" s="8" t="s">
        <v>9</v>
      </c>
      <c r="I23" s="15">
        <v>97</v>
      </c>
      <c r="J23" s="15">
        <v>5</v>
      </c>
      <c r="K23" s="15" t="s">
        <v>9</v>
      </c>
      <c r="L23" s="8">
        <v>90</v>
      </c>
      <c r="M23" s="8">
        <v>8</v>
      </c>
      <c r="N23" s="8" t="s">
        <v>9</v>
      </c>
      <c r="O23" s="9">
        <v>95</v>
      </c>
      <c r="P23" s="8">
        <v>4</v>
      </c>
      <c r="Q23" s="8" t="s">
        <v>9</v>
      </c>
      <c r="R23" s="19">
        <f t="shared" si="3"/>
        <v>94.2</v>
      </c>
      <c r="S23" s="4">
        <f t="shared" si="4"/>
        <v>4</v>
      </c>
      <c r="T23" s="4" t="str">
        <f t="shared" si="5"/>
        <v>T</v>
      </c>
    </row>
    <row r="24" spans="1:20" ht="15.6" x14ac:dyDescent="0.3">
      <c r="A24" s="4">
        <v>15</v>
      </c>
      <c r="B24" s="5" t="s">
        <v>22</v>
      </c>
      <c r="C24" s="9">
        <v>90</v>
      </c>
      <c r="D24" s="8">
        <v>8</v>
      </c>
      <c r="E24" s="9" t="s">
        <v>43</v>
      </c>
      <c r="F24" s="9">
        <v>100</v>
      </c>
      <c r="G24" s="8">
        <v>1</v>
      </c>
      <c r="H24" s="8" t="s">
        <v>41</v>
      </c>
      <c r="I24" s="15">
        <v>90</v>
      </c>
      <c r="J24" s="15">
        <v>8</v>
      </c>
      <c r="K24" s="15" t="s">
        <v>9</v>
      </c>
      <c r="L24" s="8">
        <v>90</v>
      </c>
      <c r="M24" s="8">
        <v>8</v>
      </c>
      <c r="N24" s="8" t="s">
        <v>9</v>
      </c>
      <c r="O24" s="9">
        <v>98</v>
      </c>
      <c r="P24" s="8">
        <v>2</v>
      </c>
      <c r="Q24" s="8" t="s">
        <v>41</v>
      </c>
      <c r="R24" s="19">
        <f t="shared" si="3"/>
        <v>93.6</v>
      </c>
      <c r="S24" s="4">
        <f t="shared" si="4"/>
        <v>5</v>
      </c>
      <c r="T24" s="4" t="str">
        <f t="shared" si="5"/>
        <v>T</v>
      </c>
    </row>
    <row r="25" spans="1:20" ht="15.6" x14ac:dyDescent="0.3">
      <c r="A25" s="5">
        <v>16</v>
      </c>
      <c r="B25" s="4" t="s">
        <v>21</v>
      </c>
      <c r="C25" s="9">
        <v>96</v>
      </c>
      <c r="D25" s="8">
        <v>3</v>
      </c>
      <c r="E25" s="8" t="s">
        <v>41</v>
      </c>
      <c r="F25" s="11">
        <v>94</v>
      </c>
      <c r="G25" s="8">
        <v>8</v>
      </c>
      <c r="H25" s="8" t="s">
        <v>43</v>
      </c>
      <c r="I25" s="15">
        <v>85</v>
      </c>
      <c r="J25" s="15">
        <v>10</v>
      </c>
      <c r="K25" s="15" t="s">
        <v>9</v>
      </c>
      <c r="L25" s="8">
        <v>96</v>
      </c>
      <c r="M25" s="8">
        <v>4</v>
      </c>
      <c r="N25" s="8" t="s">
        <v>41</v>
      </c>
      <c r="O25" s="11">
        <v>95</v>
      </c>
      <c r="P25" s="8">
        <v>4</v>
      </c>
      <c r="Q25" s="8" t="s">
        <v>9</v>
      </c>
      <c r="R25" s="19">
        <f t="shared" si="3"/>
        <v>93.2</v>
      </c>
      <c r="S25" s="4">
        <f t="shared" si="4"/>
        <v>6</v>
      </c>
      <c r="T25" s="4" t="str">
        <f t="shared" si="5"/>
        <v>T</v>
      </c>
    </row>
    <row r="26" spans="1:20" ht="15.6" x14ac:dyDescent="0.3">
      <c r="A26" s="4">
        <v>17</v>
      </c>
      <c r="B26" s="5" t="s">
        <v>29</v>
      </c>
      <c r="C26" s="9">
        <v>95</v>
      </c>
      <c r="D26" s="8">
        <v>5</v>
      </c>
      <c r="E26" s="9" t="s">
        <v>9</v>
      </c>
      <c r="F26" s="9">
        <v>95</v>
      </c>
      <c r="G26" s="8">
        <v>7</v>
      </c>
      <c r="H26" s="8" t="s">
        <v>9</v>
      </c>
      <c r="I26" s="15">
        <v>98</v>
      </c>
      <c r="J26" s="15">
        <v>3</v>
      </c>
      <c r="K26" s="15" t="s">
        <v>41</v>
      </c>
      <c r="L26" s="8">
        <v>95</v>
      </c>
      <c r="M26" s="8">
        <v>5</v>
      </c>
      <c r="N26" s="8" t="s">
        <v>43</v>
      </c>
      <c r="O26" s="9">
        <v>83</v>
      </c>
      <c r="P26" s="8">
        <v>10</v>
      </c>
      <c r="Q26" s="8" t="s">
        <v>9</v>
      </c>
      <c r="R26" s="19">
        <f t="shared" si="3"/>
        <v>93.2</v>
      </c>
      <c r="S26" s="4">
        <f t="shared" si="4"/>
        <v>6</v>
      </c>
      <c r="T26" s="4" t="str">
        <f t="shared" si="5"/>
        <v>T</v>
      </c>
    </row>
    <row r="27" spans="1:20" ht="15.6" x14ac:dyDescent="0.3">
      <c r="A27" s="5">
        <v>18</v>
      </c>
      <c r="B27" s="4" t="s">
        <v>20</v>
      </c>
      <c r="C27" s="9">
        <v>96</v>
      </c>
      <c r="D27" s="8">
        <v>3</v>
      </c>
      <c r="E27" s="8" t="s">
        <v>41</v>
      </c>
      <c r="F27" s="9">
        <v>90</v>
      </c>
      <c r="G27" s="8">
        <v>9</v>
      </c>
      <c r="H27" s="8" t="s">
        <v>9</v>
      </c>
      <c r="I27" s="15">
        <v>98</v>
      </c>
      <c r="J27" s="15">
        <v>3</v>
      </c>
      <c r="K27" s="15" t="s">
        <v>41</v>
      </c>
      <c r="L27" s="8">
        <v>94</v>
      </c>
      <c r="M27" s="8">
        <v>7</v>
      </c>
      <c r="N27" s="8" t="s">
        <v>9</v>
      </c>
      <c r="O27" s="9">
        <v>85</v>
      </c>
      <c r="P27" s="8">
        <v>9</v>
      </c>
      <c r="Q27" s="8" t="s">
        <v>9</v>
      </c>
      <c r="R27" s="19">
        <f t="shared" si="3"/>
        <v>92.6</v>
      </c>
      <c r="S27" s="4">
        <f t="shared" si="4"/>
        <v>8</v>
      </c>
      <c r="T27" s="4" t="str">
        <f t="shared" si="5"/>
        <v>T</v>
      </c>
    </row>
    <row r="28" spans="1:20" ht="15.6" x14ac:dyDescent="0.3">
      <c r="A28" s="4">
        <v>19</v>
      </c>
      <c r="B28" s="5" t="s">
        <v>27</v>
      </c>
      <c r="C28" s="8">
        <v>97</v>
      </c>
      <c r="D28" s="8">
        <v>2</v>
      </c>
      <c r="E28" s="9" t="s">
        <v>41</v>
      </c>
      <c r="F28" s="9">
        <v>96</v>
      </c>
      <c r="G28" s="8">
        <v>5</v>
      </c>
      <c r="H28" s="8" t="s">
        <v>41</v>
      </c>
      <c r="I28" s="15">
        <v>95</v>
      </c>
      <c r="J28" s="15">
        <v>6</v>
      </c>
      <c r="K28" s="15" t="s">
        <v>43</v>
      </c>
      <c r="L28" s="8">
        <v>79</v>
      </c>
      <c r="M28" s="8">
        <v>10</v>
      </c>
      <c r="N28" s="8" t="s">
        <v>9</v>
      </c>
      <c r="O28" s="9">
        <v>94</v>
      </c>
      <c r="P28" s="8">
        <v>6</v>
      </c>
      <c r="Q28" s="8" t="s">
        <v>9</v>
      </c>
      <c r="R28" s="19">
        <f t="shared" si="3"/>
        <v>92.2</v>
      </c>
      <c r="S28" s="4">
        <f t="shared" si="4"/>
        <v>9</v>
      </c>
      <c r="T28" s="4" t="str">
        <f t="shared" si="5"/>
        <v>T</v>
      </c>
    </row>
    <row r="29" spans="1:20" ht="15.6" x14ac:dyDescent="0.3">
      <c r="A29" s="5">
        <v>20</v>
      </c>
      <c r="B29" s="5" t="s">
        <v>24</v>
      </c>
      <c r="C29" s="9">
        <v>87</v>
      </c>
      <c r="D29" s="8">
        <v>10</v>
      </c>
      <c r="E29" s="8" t="s">
        <v>9</v>
      </c>
      <c r="F29" s="9">
        <v>90</v>
      </c>
      <c r="G29" s="8">
        <v>9</v>
      </c>
      <c r="H29" s="8" t="s">
        <v>9</v>
      </c>
      <c r="I29" s="15">
        <v>88</v>
      </c>
      <c r="J29" s="15">
        <v>9</v>
      </c>
      <c r="K29" s="15" t="s">
        <v>9</v>
      </c>
      <c r="L29" s="8">
        <v>100</v>
      </c>
      <c r="M29" s="8">
        <v>1</v>
      </c>
      <c r="N29" s="8" t="s">
        <v>41</v>
      </c>
      <c r="O29" s="9">
        <v>94</v>
      </c>
      <c r="P29" s="8">
        <v>6</v>
      </c>
      <c r="Q29" s="8" t="s">
        <v>43</v>
      </c>
      <c r="R29" s="19">
        <f t="shared" si="3"/>
        <v>91.8</v>
      </c>
      <c r="S29" s="4">
        <f t="shared" si="4"/>
        <v>10</v>
      </c>
      <c r="T29" s="4" t="str">
        <f t="shared" si="5"/>
        <v>T</v>
      </c>
    </row>
    <row r="31" spans="1:20" ht="15.75" customHeight="1" x14ac:dyDescent="0.3">
      <c r="A31" s="22" t="s">
        <v>30</v>
      </c>
      <c r="B31" s="22"/>
      <c r="C31" s="22"/>
      <c r="D31" s="22"/>
      <c r="E31" s="22"/>
      <c r="F31" s="22"/>
      <c r="G31" s="22"/>
      <c r="H31" s="22"/>
      <c r="I31" s="12"/>
      <c r="J31" s="12"/>
      <c r="K31" s="12"/>
      <c r="L31" s="12"/>
      <c r="M31" s="12"/>
      <c r="N31" s="12"/>
      <c r="O31" s="33" t="s">
        <v>31</v>
      </c>
      <c r="P31" s="33"/>
      <c r="Q31" s="33"/>
      <c r="R31" s="33"/>
      <c r="S31" s="33"/>
    </row>
    <row r="32" spans="1:20" ht="39" customHeight="1" x14ac:dyDescent="0.35">
      <c r="A32" s="31" t="s">
        <v>44</v>
      </c>
      <c r="B32" s="31"/>
      <c r="C32" s="31"/>
      <c r="D32" s="31"/>
      <c r="E32" s="31"/>
      <c r="F32" s="31"/>
      <c r="G32" s="31"/>
      <c r="H32" s="31"/>
      <c r="I32" s="12"/>
      <c r="J32" s="12"/>
      <c r="K32" s="12"/>
      <c r="L32" s="12"/>
      <c r="M32" s="12"/>
      <c r="N32" s="12"/>
      <c r="O32" s="32" t="s">
        <v>44</v>
      </c>
      <c r="P32" s="32"/>
      <c r="Q32" s="32"/>
      <c r="R32" s="32"/>
      <c r="S32" s="32"/>
      <c r="T32" s="12"/>
    </row>
    <row r="33" spans="1:20" ht="15.6" x14ac:dyDescent="0.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3"/>
      <c r="Q33" s="12"/>
      <c r="R33" s="12"/>
      <c r="S33" s="12"/>
      <c r="T33" s="12"/>
    </row>
    <row r="34" spans="1:20" ht="15.6" x14ac:dyDescent="0.3">
      <c r="A34" s="22" t="s">
        <v>32</v>
      </c>
      <c r="B34" s="22"/>
      <c r="C34" s="22"/>
      <c r="D34" s="22"/>
      <c r="E34" s="22"/>
      <c r="F34" s="22"/>
      <c r="G34" s="22"/>
      <c r="H34" s="22"/>
      <c r="I34" s="12"/>
      <c r="J34" s="12"/>
      <c r="K34" s="12"/>
      <c r="L34" s="12"/>
      <c r="M34" s="12"/>
      <c r="N34" s="12"/>
      <c r="O34" s="29" t="s">
        <v>33</v>
      </c>
      <c r="P34" s="29"/>
      <c r="Q34" s="29"/>
      <c r="R34" s="29"/>
      <c r="S34" s="29"/>
    </row>
    <row r="35" spans="1:20" ht="15.6" x14ac:dyDescent="0.3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</sheetData>
  <sortState ref="B20:T29">
    <sortCondition ref="S20:S29"/>
  </sortState>
  <mergeCells count="19">
    <mergeCell ref="A34:H34"/>
    <mergeCell ref="R6:T6"/>
    <mergeCell ref="A8:T8"/>
    <mergeCell ref="A19:T19"/>
    <mergeCell ref="O31:S31"/>
    <mergeCell ref="O34:S34"/>
    <mergeCell ref="A31:H31"/>
    <mergeCell ref="A6:A7"/>
    <mergeCell ref="B6:B7"/>
    <mergeCell ref="C6:E6"/>
    <mergeCell ref="F6:H6"/>
    <mergeCell ref="I6:K6"/>
    <mergeCell ref="L6:N6"/>
    <mergeCell ref="O6:Q6"/>
    <mergeCell ref="A32:H32"/>
    <mergeCell ref="O32:S32"/>
    <mergeCell ref="A1:G1"/>
    <mergeCell ref="A2:G2"/>
    <mergeCell ref="A4:T4"/>
  </mergeCells>
  <pageMargins left="0.45" right="0" top="0.25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thang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Tien Duat</dc:creator>
  <cp:lastModifiedBy>Administrator</cp:lastModifiedBy>
  <cp:lastPrinted>2017-12-02T03:01:22Z</cp:lastPrinted>
  <dcterms:created xsi:type="dcterms:W3CDTF">2017-11-04T02:04:59Z</dcterms:created>
  <dcterms:modified xsi:type="dcterms:W3CDTF">2018-03-06T01:37:41Z</dcterms:modified>
</cp:coreProperties>
</file>