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ÁC FINE NGÀY 17  10 2017\THỰC ĐƠN\2025-2026\tháng 9. 2025\TUẦN 3 T9\"/>
    </mc:Choice>
  </mc:AlternateContent>
  <bookViews>
    <workbookView xWindow="-120" yWindow="-120" windowWidth="20730" windowHeight="11160" tabRatio="593" activeTab="2"/>
  </bookViews>
  <sheets>
    <sheet name="THỰC ĐƠN" sheetId="1" r:id="rId1"/>
    <sheet name="THỰC ĐƠN CÔ" sheetId="7" r:id="rId2"/>
    <sheet name="ĐỊNH LƯỢNG" sheetId="2" r:id="rId3"/>
    <sheet name="THƯC ĐƠN W" sheetId="5" r:id="rId4"/>
    <sheet name="THƯC ĐƠN W (2)" sheetId="6" r:id="rId5"/>
  </sheets>
  <definedNames>
    <definedName name="_xlnm.Print_Area" localSheetId="0">'THỰC ĐƠN'!$A$1:$F$21</definedName>
    <definedName name="_xlnm.Print_Area" localSheetId="3">'THƯC ĐƠN W'!$A$1:$G$41</definedName>
    <definedName name="_xlnm.Print_Area" localSheetId="4">'THƯC ĐƠN W (2)'!$A$1:$G$123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2" l="1"/>
  <c r="F60" i="2"/>
  <c r="F59" i="2"/>
  <c r="F58" i="2"/>
  <c r="F57" i="2"/>
  <c r="F56" i="2"/>
  <c r="F55" i="2"/>
  <c r="F54" i="2"/>
  <c r="F53" i="2"/>
  <c r="F40" i="2" l="1"/>
  <c r="F39" i="2"/>
  <c r="F38" i="2"/>
  <c r="F37" i="2"/>
  <c r="F36" i="2"/>
  <c r="F35" i="2"/>
  <c r="F34" i="2"/>
  <c r="F33" i="2"/>
  <c r="F32" i="2"/>
  <c r="F31" i="2"/>
  <c r="F42" i="2"/>
  <c r="F43" i="2"/>
  <c r="F44" i="2"/>
  <c r="F45" i="2"/>
  <c r="F46" i="2"/>
  <c r="F47" i="2"/>
  <c r="F48" i="2"/>
  <c r="F49" i="2"/>
  <c r="F50" i="2"/>
  <c r="F27" i="2"/>
  <c r="F26" i="2"/>
  <c r="F25" i="2"/>
  <c r="F24" i="2"/>
  <c r="F23" i="2"/>
  <c r="F22" i="2"/>
  <c r="F21" i="2"/>
  <c r="F19" i="2"/>
  <c r="F18" i="2"/>
  <c r="F41" i="2" l="1"/>
  <c r="F51" i="2"/>
  <c r="F28" i="2"/>
  <c r="F15" i="2"/>
  <c r="F14" i="2"/>
  <c r="F13" i="2"/>
  <c r="F12" i="2"/>
  <c r="F11" i="2"/>
  <c r="F10" i="2"/>
  <c r="F9" i="2"/>
  <c r="F8" i="2"/>
  <c r="F7" i="2"/>
  <c r="F62" i="2" l="1"/>
  <c r="F29" i="2"/>
  <c r="F16" i="2"/>
  <c r="F17" i="2" l="1"/>
  <c r="J29" i="2"/>
  <c r="I29" i="2"/>
  <c r="I17" i="2" l="1"/>
  <c r="J17" i="2"/>
  <c r="K17" i="2" l="1"/>
  <c r="J41" i="2"/>
  <c r="I41" i="2"/>
  <c r="K41" i="2" l="1"/>
  <c r="I62" i="2"/>
  <c r="J51" i="2" l="1"/>
  <c r="J62" i="2" l="1"/>
  <c r="K62" i="2" s="1"/>
  <c r="I51" i="2" l="1"/>
  <c r="K51" i="2" s="1"/>
</calcChain>
</file>

<file path=xl/sharedStrings.xml><?xml version="1.0" encoding="utf-8"?>
<sst xmlns="http://schemas.openxmlformats.org/spreadsheetml/2006/main" count="561" uniqueCount="177">
  <si>
    <t>Thứ</t>
  </si>
  <si>
    <t>Tên món ăn</t>
  </si>
  <si>
    <t>Chi phí khác</t>
  </si>
  <si>
    <t>Số tiền</t>
  </si>
  <si>
    <t>Tổng</t>
  </si>
  <si>
    <t>THỨ 2</t>
  </si>
  <si>
    <t>Lương</t>
  </si>
  <si>
    <t>Lãi</t>
  </si>
  <si>
    <t>Điện nước</t>
  </si>
  <si>
    <t>Gia vị +dầu+đường</t>
  </si>
  <si>
    <t>THỨ 3</t>
  </si>
  <si>
    <t>THỨ4</t>
  </si>
  <si>
    <t>Phạm Thị Lan Anh</t>
  </si>
  <si>
    <t xml:space="preserve">CÔNG TY TNHH PHÁT TRIỂN VÀ DỊCH VỤ HỒNG ANH </t>
  </si>
  <si>
    <t>THỰC ĐƠN BỮA TRƯA HỌC SINH BÁN TRÚ</t>
  </si>
  <si>
    <t>STT</t>
  </si>
  <si>
    <t>THỨ 4</t>
  </si>
  <si>
    <t>THỨ 5</t>
  </si>
  <si>
    <t>THỨ 6</t>
  </si>
  <si>
    <t>Giám đốc</t>
  </si>
  <si>
    <t>TRƯỜNG THCS CHU VĂN AN LONG BIÊN</t>
  </si>
  <si>
    <t>Đô Thị Việt Hưng Phường Giang Biên Quận Long Biên .Tp.Hà Nội</t>
  </si>
  <si>
    <t>TRƯỜNG TRUNG HỌC CƠ SỞ CHU VĂN AN LONG BIÊN</t>
  </si>
  <si>
    <t>Điện nấu bếp+ Điều hòa</t>
  </si>
  <si>
    <t>Đ/L Chín</t>
  </si>
  <si>
    <t>Đ/L Sống</t>
  </si>
  <si>
    <t>T/tiền</t>
  </si>
  <si>
    <t>Phó Hiệu trưởng</t>
  </si>
  <si>
    <t>Hoàng Thị Tuyết</t>
  </si>
  <si>
    <t>Kalo</t>
  </si>
  <si>
    <t>* Ghi chú : Thực đơn có thể thay đổi theo tình hình thực tế nhưng không làm giảm hàm lượng dinh dưỡng!</t>
  </si>
  <si>
    <t>(Điều hòa, quạt, A/sáng, Cac thiết bị bếp)</t>
  </si>
  <si>
    <t>Sữa chua Elovi</t>
  </si>
  <si>
    <t>THỨ</t>
  </si>
  <si>
    <t xml:space="preserve">ĐỊNH LƯỢNG TP(GAM) </t>
  </si>
  <si>
    <t>GHI CHÚ</t>
  </si>
  <si>
    <t xml:space="preserve">Sống </t>
  </si>
  <si>
    <t>Chín</t>
  </si>
  <si>
    <t>0.03g</t>
  </si>
  <si>
    <t>0.01g</t>
  </si>
  <si>
    <t>Cơm gạo dẻo</t>
  </si>
  <si>
    <t>* Ghi chú : Thực đơn có thể thay đổi theo tình hình thực tế nhưng không làm giảm hàm lượng dinh dưỡng !</t>
  </si>
  <si>
    <t>0.065g</t>
  </si>
  <si>
    <r>
      <rPr>
        <b/>
        <sz val="14"/>
        <color theme="1"/>
        <rFont val="Times New Roman"/>
        <family val="1"/>
      </rPr>
      <t>Điện thoại:</t>
    </r>
    <r>
      <rPr>
        <sz val="14"/>
        <color theme="1"/>
        <rFont val="Times New Roman"/>
        <family val="1"/>
      </rPr>
      <t xml:space="preserve"> 0975036888</t>
    </r>
  </si>
  <si>
    <r>
      <rPr>
        <b/>
        <sz val="14"/>
        <color theme="1"/>
        <rFont val="Times New Roman"/>
        <family val="1"/>
      </rPr>
      <t xml:space="preserve">Mail: </t>
    </r>
    <r>
      <rPr>
        <sz val="14"/>
        <color theme="1"/>
        <rFont val="Times New Roman"/>
        <family val="1"/>
      </rPr>
      <t>lananhpham78@gmail.com</t>
    </r>
  </si>
  <si>
    <t>0.125g</t>
  </si>
  <si>
    <t>0.135g</t>
  </si>
  <si>
    <t>Phó Hiệu Trưởng</t>
  </si>
  <si>
    <t>Tráng miệng</t>
  </si>
  <si>
    <t xml:space="preserve">MÓN ĂN </t>
  </si>
  <si>
    <t>Thứ Hai</t>
  </si>
  <si>
    <t>Thứ Ba</t>
  </si>
  <si>
    <t>Thứ Tư</t>
  </si>
  <si>
    <t>Thứ Năm</t>
  </si>
  <si>
    <t>Thứ Sáu</t>
  </si>
  <si>
    <t>CÔNG TY TNHH PHÁT TRIỂN THƯƠNG MẠI - DỊCH VỤ HỒNG ANH</t>
  </si>
  <si>
    <t>Chuối Tiêu</t>
  </si>
  <si>
    <t>Canh bí xanh nấu xương</t>
  </si>
  <si>
    <t>Bắp cải xào</t>
  </si>
  <si>
    <t>Giá đỗ xào cà rốt</t>
  </si>
  <si>
    <t>Sữa tươi Zinkit</t>
  </si>
  <si>
    <r>
      <rPr>
        <b/>
        <sz val="13"/>
        <color theme="1"/>
        <rFont val="Times New Roman"/>
        <family val="1"/>
      </rPr>
      <t>Địa chỉ</t>
    </r>
    <r>
      <rPr>
        <sz val="13"/>
        <color theme="1"/>
        <rFont val="Times New Roman"/>
        <family val="1"/>
      </rPr>
      <t xml:space="preserve">: Ô C6/THCS1.Cạnh chung cư N08 Đại Lộ Mai Chí Thọ </t>
    </r>
  </si>
  <si>
    <r>
      <rPr>
        <b/>
        <sz val="13"/>
        <color theme="1"/>
        <rFont val="Times New Roman"/>
        <family val="1"/>
      </rPr>
      <t>Điện thoại:</t>
    </r>
    <r>
      <rPr>
        <sz val="13"/>
        <color theme="1"/>
        <rFont val="Times New Roman"/>
        <family val="1"/>
      </rPr>
      <t xml:space="preserve"> 0975036888</t>
    </r>
  </si>
  <si>
    <r>
      <rPr>
        <b/>
        <sz val="13"/>
        <color theme="1"/>
        <rFont val="Times New Roman"/>
        <family val="1"/>
      </rPr>
      <t xml:space="preserve">Mail: </t>
    </r>
    <r>
      <rPr>
        <sz val="13"/>
        <color theme="1"/>
        <rFont val="Times New Roman"/>
        <family val="1"/>
      </rPr>
      <t>lananhpham78@gmail.com</t>
    </r>
  </si>
  <si>
    <t>Canh ngao nấu chua</t>
  </si>
  <si>
    <t>Giò lụa HN</t>
  </si>
  <si>
    <t>0.08g</t>
  </si>
  <si>
    <t>0.06g</t>
  </si>
  <si>
    <t>0.11g</t>
  </si>
  <si>
    <t>Bánh kem tươi</t>
  </si>
  <si>
    <t>Thịt sốt chua ngọt</t>
  </si>
  <si>
    <t>Khoai tây chiên</t>
  </si>
  <si>
    <t>Ổi Phúc Lợi</t>
  </si>
  <si>
    <t>Lạc chiên tẩm muối gia vị</t>
  </si>
  <si>
    <t>Gà hầm nấm hương</t>
  </si>
  <si>
    <t>Thịt kho trứng gà</t>
  </si>
  <si>
    <t>Bí ngô xào tỏi</t>
  </si>
  <si>
    <t>Canh bắp cải nấu thịt cà chua</t>
  </si>
  <si>
    <t>Thịt bò hầm củ quả</t>
  </si>
  <si>
    <t>Su su xào cà rốt</t>
  </si>
  <si>
    <t>Canh chua nấu thịt</t>
  </si>
  <si>
    <t>Đậu nhật sốt cà chua</t>
  </si>
  <si>
    <t>Chả nướng than hoa</t>
  </si>
  <si>
    <t>Dưa góp chua ngọt</t>
  </si>
  <si>
    <t xml:space="preserve">Nước mắm chấm </t>
  </si>
  <si>
    <t xml:space="preserve">Bún tươi </t>
  </si>
  <si>
    <t>Tuần  02/01/2023 ( 35.000 / suất đã bao gồm thuế VAT ) ( 09 - 13 / 01 /2023 )</t>
  </si>
  <si>
    <t>0.3g</t>
  </si>
  <si>
    <t>0.055g</t>
  </si>
  <si>
    <t>0.028g</t>
  </si>
  <si>
    <t>0.098g</t>
  </si>
  <si>
    <t>0.085g</t>
  </si>
  <si>
    <t>0.05g</t>
  </si>
  <si>
    <t>0.09g</t>
  </si>
  <si>
    <t>0.035g</t>
  </si>
  <si>
    <t>0.025g</t>
  </si>
  <si>
    <t>0.02g</t>
  </si>
  <si>
    <t>Trứng ốp la</t>
  </si>
  <si>
    <t>Canh bí ngô nấu thịt</t>
  </si>
  <si>
    <t>Đậu nhật sốt thịt cà chua</t>
  </si>
  <si>
    <t>Thịt băm sốt cà chua</t>
  </si>
  <si>
    <t>Bánh Su Kem</t>
  </si>
  <si>
    <t>Thịt bò hầm sốt vang</t>
  </si>
  <si>
    <t>Thịt chiên xá xíu</t>
  </si>
  <si>
    <t>Bắp cải xào cà chua</t>
  </si>
  <si>
    <t>Giá đỗ xào thịt thăn</t>
  </si>
  <si>
    <t>Cá tẩm bột chiên giòn</t>
  </si>
  <si>
    <t>Khoai tây xào</t>
  </si>
  <si>
    <t>Canh rau cải nấu ngao</t>
  </si>
  <si>
    <t>Sườn xào chua ngọt</t>
  </si>
  <si>
    <t>Canh su hào nấu xương</t>
  </si>
  <si>
    <t>Caramen</t>
  </si>
  <si>
    <r>
      <rPr>
        <b/>
        <sz val="12"/>
        <color theme="1"/>
        <rFont val="Times New Roman"/>
        <family val="1"/>
      </rPr>
      <t>Địa chỉ</t>
    </r>
    <r>
      <rPr>
        <sz val="12"/>
        <color theme="1"/>
        <rFont val="Times New Roman"/>
        <family val="1"/>
      </rPr>
      <t xml:space="preserve">: Ô C6/THCS1.Cạnh chung cư N08 Đại Lộ Mai Chí Thọ </t>
    </r>
  </si>
  <si>
    <r>
      <rPr>
        <b/>
        <sz val="12"/>
        <color theme="1"/>
        <rFont val="Times New Roman"/>
        <family val="1"/>
      </rPr>
      <t>Điện thoại:</t>
    </r>
    <r>
      <rPr>
        <sz val="12"/>
        <color theme="1"/>
        <rFont val="Times New Roman"/>
        <family val="1"/>
      </rPr>
      <t xml:space="preserve"> 0975036888</t>
    </r>
  </si>
  <si>
    <r>
      <rPr>
        <b/>
        <sz val="12"/>
        <color theme="1"/>
        <rFont val="Times New Roman"/>
        <family val="1"/>
      </rPr>
      <t xml:space="preserve">Mail: </t>
    </r>
    <r>
      <rPr>
        <sz val="12"/>
        <color theme="1"/>
        <rFont val="Times New Roman"/>
        <family val="1"/>
      </rPr>
      <t>lananhpham78@gmail.com</t>
    </r>
  </si>
  <si>
    <t>Gà rang muối</t>
  </si>
  <si>
    <t>Cơm gạo tẻ</t>
  </si>
  <si>
    <t>Cơm(Gạo )</t>
  </si>
  <si>
    <t xml:space="preserve">ĐỊNH LƯỢNG TP(KG) </t>
  </si>
  <si>
    <t>Bánh mì ruốc</t>
  </si>
  <si>
    <t>Giá tiền</t>
  </si>
  <si>
    <t xml:space="preserve">Đơn giá 40.000/suất đã bao gồm thuế VAT </t>
  </si>
  <si>
    <r>
      <rPr>
        <b/>
        <sz val="14"/>
        <color theme="1"/>
        <rFont val="Times New Roman"/>
        <family val="1"/>
      </rPr>
      <t>Địa chỉ</t>
    </r>
    <r>
      <rPr>
        <sz val="14"/>
        <color theme="1"/>
        <rFont val="Times New Roman"/>
        <family val="1"/>
      </rPr>
      <t xml:space="preserve">: </t>
    </r>
    <r>
      <rPr>
        <i/>
        <sz val="14"/>
        <color theme="1"/>
        <rFont val="Times New Roman"/>
        <family val="1"/>
      </rPr>
      <t>Ô C6/THCS1.Cạnh chung cư N08 Đại Lộ Mai Chí Thọ,</t>
    </r>
  </si>
  <si>
    <t>Canh cải canh nấu thịt</t>
  </si>
  <si>
    <t>Dưa hấu</t>
  </si>
  <si>
    <t>VAT 8%</t>
  </si>
  <si>
    <t>Canh mồng tơi nấu tôm</t>
  </si>
  <si>
    <t>Su su xào thịt bò</t>
  </si>
  <si>
    <t>Canh khoai tây nấu xương</t>
  </si>
  <si>
    <t>Chả cá Visan chiên giòn</t>
  </si>
  <si>
    <t>Thịt kho trứng chim cút</t>
  </si>
  <si>
    <t>Thịt bắp chân giò luộc</t>
  </si>
  <si>
    <t>Tuần  04/10/2023 ( 35.000 / suất đã bao gồm thuế VAT ) ( 23 - 27 / 10 /2023 )</t>
  </si>
  <si>
    <t>Bánh gạo Richy+ Chuối tiêu chín</t>
  </si>
  <si>
    <t>Gas</t>
  </si>
  <si>
    <t>THỰC ĐƠN BỮA TRƯA GIÁO VIÊN</t>
  </si>
  <si>
    <t>Canh cải canh nấu thịt gừng</t>
  </si>
  <si>
    <t>Thịt chưng mắm tép</t>
  </si>
  <si>
    <t>Nước mắm chua ngọt</t>
  </si>
  <si>
    <t>Bún tươi</t>
  </si>
  <si>
    <t xml:space="preserve">Bắp cải xào </t>
  </si>
  <si>
    <t xml:space="preserve">Canh cải canh nấu thịt gừng </t>
  </si>
  <si>
    <t xml:space="preserve">Thịt nấu canh </t>
  </si>
  <si>
    <t xml:space="preserve">Khoai tây xào </t>
  </si>
  <si>
    <t xml:space="preserve">Canh bí xanh nấu xương </t>
  </si>
  <si>
    <t xml:space="preserve">Xương nấu canh </t>
  </si>
  <si>
    <t xml:space="preserve">Thịt chưng mắm tép </t>
  </si>
  <si>
    <t>Thịt nướng chả</t>
  </si>
  <si>
    <t xml:space="preserve">Nước mắm chua ngọt </t>
  </si>
  <si>
    <t>Than hoa</t>
  </si>
  <si>
    <t xml:space="preserve">Đậu nhật sốt thịt viên nấm hương </t>
  </si>
  <si>
    <t xml:space="preserve">Thịt bắp chân giò luộc </t>
  </si>
  <si>
    <t>Bánh OREO nhân Socola</t>
  </si>
  <si>
    <t xml:space="preserve">Su su xào cà rốt </t>
  </si>
  <si>
    <t>0.065+0.02</t>
  </si>
  <si>
    <t>0.085+0.03</t>
  </si>
  <si>
    <t>0.054+0.03</t>
  </si>
  <si>
    <t>0.045+0.025</t>
  </si>
  <si>
    <t>Tuần  03/09/2025 (40.000/suất đã bao gồm thuế VAT ) (15-19/09/2025)</t>
  </si>
  <si>
    <t>Thịt bò xào hành tây</t>
  </si>
  <si>
    <t>Kimbap chiên</t>
  </si>
  <si>
    <t>Đậu rán sốt thịt cà chua</t>
  </si>
  <si>
    <t>Canh chua nấu thịt cà chua</t>
  </si>
  <si>
    <t>Gà kho mắm gừng</t>
  </si>
  <si>
    <t>Giò lụa truyền thống</t>
  </si>
  <si>
    <t>Giá đỗ xào mướp hương</t>
  </si>
  <si>
    <t>Sữa chua ELOVI</t>
  </si>
  <si>
    <t>Sữa tươi Vinamilk</t>
  </si>
  <si>
    <t>Bánh bơ ruốc</t>
  </si>
  <si>
    <t>THỰC ĐƠN CHI TIẾT TUẦN - ĐỊNH LƯỢNG CALO                                                                                                                       TUẦN  03/09/2025  * (15-19/09/2025 )</t>
  </si>
  <si>
    <t>Thịt sốt đậu</t>
  </si>
  <si>
    <t>Cá tẩm bột chiên  giòn</t>
  </si>
  <si>
    <t xml:space="preserve">Bánh bơ ruốc </t>
  </si>
  <si>
    <t>Gà sốt chua ngọt</t>
  </si>
  <si>
    <t>Chả lụa truyền thống</t>
  </si>
  <si>
    <t xml:space="preserve">Thịt bò xào hành tây </t>
  </si>
  <si>
    <t xml:space="preserve">Kim bắp chiên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</si>
</sst>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5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8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0" fillId="0" borderId="5" xfId="0" applyFont="1" applyBorder="1"/>
    <xf numFmtId="3" fontId="10" fillId="0" borderId="5" xfId="0" applyNumberFormat="1" applyFont="1" applyBorder="1"/>
    <xf numFmtId="3" fontId="3" fillId="0" borderId="5" xfId="0" applyNumberFormat="1" applyFont="1" applyBorder="1"/>
    <xf numFmtId="0" fontId="0" fillId="0" borderId="0" xfId="0" applyAlignment="1">
      <alignment wrapText="1"/>
    </xf>
    <xf numFmtId="0" fontId="10" fillId="0" borderId="4" xfId="0" applyFont="1" applyBorder="1" applyAlignment="1">
      <alignment horizontal="left"/>
    </xf>
    <xf numFmtId="0" fontId="14" fillId="0" borderId="0" xfId="0" applyFont="1"/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/>
    <xf numFmtId="0" fontId="1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5" xfId="0" applyFont="1" applyBorder="1"/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view="pageBreakPreview" topLeftCell="A4" zoomScale="85" zoomScaleNormal="110" zoomScaleSheetLayoutView="85" workbookViewId="0">
      <selection activeCell="B10" sqref="B10:F15"/>
    </sheetView>
  </sheetViews>
  <sheetFormatPr defaultRowHeight="15" x14ac:dyDescent="0.25"/>
  <cols>
    <col min="1" max="1" width="8.5703125" customWidth="1"/>
    <col min="2" max="2" width="24.140625" customWidth="1"/>
    <col min="3" max="3" width="24" customWidth="1"/>
    <col min="4" max="4" width="24.140625" customWidth="1"/>
    <col min="5" max="5" width="23.85546875" customWidth="1"/>
    <col min="6" max="6" width="23.5703125" customWidth="1"/>
    <col min="7" max="7" width="13.5703125" customWidth="1"/>
    <col min="8" max="12" width="18.7109375" customWidth="1"/>
  </cols>
  <sheetData>
    <row r="1" spans="1:6" ht="21.75" customHeight="1" x14ac:dyDescent="0.25">
      <c r="A1" s="57" t="s">
        <v>20</v>
      </c>
      <c r="B1" s="57"/>
      <c r="C1" s="57"/>
      <c r="D1" s="57"/>
      <c r="E1" s="57"/>
      <c r="F1" s="57"/>
    </row>
    <row r="2" spans="1:6" ht="19.5" x14ac:dyDescent="0.25">
      <c r="A2" s="57" t="s">
        <v>13</v>
      </c>
      <c r="B2" s="57"/>
      <c r="C2" s="57"/>
      <c r="D2" s="57"/>
      <c r="E2" s="57"/>
      <c r="F2" s="57"/>
    </row>
    <row r="3" spans="1:6" ht="19.5" customHeight="1" x14ac:dyDescent="0.25">
      <c r="A3" s="59" t="s">
        <v>122</v>
      </c>
      <c r="B3" s="59"/>
      <c r="C3" s="59"/>
      <c r="D3" s="59"/>
      <c r="E3" s="59"/>
      <c r="F3" s="59"/>
    </row>
    <row r="4" spans="1:6" ht="19.5" customHeight="1" x14ac:dyDescent="0.25">
      <c r="A4" s="58" t="s">
        <v>21</v>
      </c>
      <c r="B4" s="58"/>
      <c r="C4" s="58"/>
      <c r="D4" s="58"/>
      <c r="E4" s="58"/>
      <c r="F4" s="58"/>
    </row>
    <row r="5" spans="1:6" ht="19.5" customHeight="1" x14ac:dyDescent="0.25">
      <c r="A5" s="59" t="s">
        <v>43</v>
      </c>
      <c r="B5" s="59"/>
      <c r="C5" s="59"/>
      <c r="D5" s="59" t="s">
        <v>44</v>
      </c>
      <c r="E5" s="59"/>
      <c r="F5" s="59"/>
    </row>
    <row r="6" spans="1:6" ht="30.75" customHeight="1" x14ac:dyDescent="0.25">
      <c r="A6" s="53" t="s">
        <v>14</v>
      </c>
      <c r="B6" s="53"/>
      <c r="C6" s="53"/>
      <c r="D6" s="53"/>
      <c r="E6" s="53"/>
      <c r="F6" s="53"/>
    </row>
    <row r="7" spans="1:6" ht="6.75" hidden="1" customHeight="1" x14ac:dyDescent="0.25">
      <c r="A7" s="53"/>
      <c r="B7" s="53"/>
      <c r="C7" s="53"/>
      <c r="D7" s="53"/>
      <c r="E7" s="53"/>
      <c r="F7" s="53"/>
    </row>
    <row r="8" spans="1:6" s="5" customFormat="1" ht="22.5" customHeight="1" x14ac:dyDescent="0.3">
      <c r="A8" s="54" t="s">
        <v>158</v>
      </c>
      <c r="B8" s="54"/>
      <c r="C8" s="54"/>
      <c r="D8" s="54"/>
      <c r="E8" s="54"/>
      <c r="F8" s="54"/>
    </row>
    <row r="9" spans="1:6" s="32" customFormat="1" ht="27" customHeight="1" x14ac:dyDescent="0.25">
      <c r="A9" s="29" t="s">
        <v>15</v>
      </c>
      <c r="B9" s="29" t="s">
        <v>5</v>
      </c>
      <c r="C9" s="29" t="s">
        <v>10</v>
      </c>
      <c r="D9" s="29" t="s">
        <v>16</v>
      </c>
      <c r="E9" s="29" t="s">
        <v>17</v>
      </c>
      <c r="F9" s="29" t="s">
        <v>18</v>
      </c>
    </row>
    <row r="10" spans="1:6" s="32" customFormat="1" ht="40.5" customHeight="1" x14ac:dyDescent="0.25">
      <c r="A10" s="29">
        <v>1</v>
      </c>
      <c r="B10" s="50" t="s">
        <v>106</v>
      </c>
      <c r="C10" s="50" t="s">
        <v>173</v>
      </c>
      <c r="D10" s="46" t="s">
        <v>151</v>
      </c>
      <c r="E10" s="50" t="s">
        <v>82</v>
      </c>
      <c r="F10" s="50" t="s">
        <v>159</v>
      </c>
    </row>
    <row r="11" spans="1:6" s="32" customFormat="1" ht="40.5" customHeight="1" x14ac:dyDescent="0.25">
      <c r="A11" s="29">
        <v>2</v>
      </c>
      <c r="B11" s="50" t="s">
        <v>137</v>
      </c>
      <c r="C11" s="50" t="s">
        <v>174</v>
      </c>
      <c r="D11" s="46" t="s">
        <v>161</v>
      </c>
      <c r="E11" s="50" t="s">
        <v>83</v>
      </c>
      <c r="F11" s="50" t="s">
        <v>160</v>
      </c>
    </row>
    <row r="12" spans="1:6" s="32" customFormat="1" ht="40.5" customHeight="1" x14ac:dyDescent="0.25">
      <c r="A12" s="29">
        <v>3</v>
      </c>
      <c r="B12" s="50" t="s">
        <v>79</v>
      </c>
      <c r="C12" s="50" t="s">
        <v>79</v>
      </c>
      <c r="D12" s="46" t="s">
        <v>143</v>
      </c>
      <c r="E12" s="50" t="s">
        <v>138</v>
      </c>
      <c r="F12" s="50" t="s">
        <v>140</v>
      </c>
    </row>
    <row r="13" spans="1:6" s="32" customFormat="1" ht="40.5" customHeight="1" x14ac:dyDescent="0.25">
      <c r="A13" s="29">
        <v>4</v>
      </c>
      <c r="B13" s="50" t="s">
        <v>136</v>
      </c>
      <c r="C13" s="50" t="s">
        <v>57</v>
      </c>
      <c r="D13" s="46" t="s">
        <v>162</v>
      </c>
      <c r="E13" s="50"/>
      <c r="F13" s="50" t="s">
        <v>128</v>
      </c>
    </row>
    <row r="14" spans="1:6" s="32" customFormat="1" ht="40.5" customHeight="1" x14ac:dyDescent="0.25">
      <c r="A14" s="29">
        <v>5</v>
      </c>
      <c r="B14" s="50" t="s">
        <v>116</v>
      </c>
      <c r="C14" s="50" t="s">
        <v>116</v>
      </c>
      <c r="D14" s="46" t="s">
        <v>116</v>
      </c>
      <c r="E14" s="50" t="s">
        <v>139</v>
      </c>
      <c r="F14" s="50" t="s">
        <v>116</v>
      </c>
    </row>
    <row r="15" spans="1:6" s="32" customFormat="1" ht="40.5" customHeight="1" x14ac:dyDescent="0.25">
      <c r="A15" s="29">
        <v>6</v>
      </c>
      <c r="B15" s="46" t="s">
        <v>152</v>
      </c>
      <c r="C15" s="46" t="s">
        <v>166</v>
      </c>
      <c r="D15" s="46" t="s">
        <v>111</v>
      </c>
      <c r="E15" s="46" t="s">
        <v>167</v>
      </c>
      <c r="F15" s="46" t="s">
        <v>168</v>
      </c>
    </row>
    <row r="16" spans="1:6" s="5" customFormat="1" ht="21" customHeight="1" x14ac:dyDescent="0.3">
      <c r="A16" s="55" t="s">
        <v>41</v>
      </c>
      <c r="B16" s="55"/>
      <c r="C16" s="55"/>
      <c r="D16" s="55"/>
      <c r="E16" s="55"/>
      <c r="F16" s="55"/>
    </row>
    <row r="17" spans="1:6" s="5" customFormat="1" ht="25.5" customHeight="1" x14ac:dyDescent="0.3">
      <c r="A17" s="56" t="s">
        <v>19</v>
      </c>
      <c r="B17" s="56"/>
      <c r="C17" s="56"/>
      <c r="D17" s="56" t="s">
        <v>47</v>
      </c>
      <c r="E17" s="56"/>
      <c r="F17" s="56"/>
    </row>
    <row r="18" spans="1:6" ht="27" customHeight="1" x14ac:dyDescent="0.3">
      <c r="A18" s="25"/>
      <c r="B18" s="25"/>
      <c r="C18" s="25"/>
      <c r="D18" s="25"/>
      <c r="E18" s="25"/>
      <c r="F18" s="25"/>
    </row>
    <row r="19" spans="1:6" ht="25.5" customHeight="1" x14ac:dyDescent="0.25">
      <c r="A19" s="52" t="s">
        <v>12</v>
      </c>
      <c r="B19" s="52"/>
      <c r="C19" s="52"/>
      <c r="D19" s="52" t="s">
        <v>28</v>
      </c>
      <c r="E19" s="52"/>
      <c r="F19" s="52"/>
    </row>
    <row r="20" spans="1:6" ht="20.25" customHeight="1" x14ac:dyDescent="0.25"/>
    <row r="21" spans="1:6" ht="20.25" customHeight="1" x14ac:dyDescent="0.25"/>
    <row r="22" spans="1:6" ht="18.75" customHeight="1" x14ac:dyDescent="0.25"/>
    <row r="23" spans="1:6" ht="27.75" customHeight="1" x14ac:dyDescent="0.25"/>
    <row r="24" spans="1:6" ht="3" customHeight="1" x14ac:dyDescent="0.25"/>
    <row r="25" spans="1:6" ht="23.25" customHeight="1" x14ac:dyDescent="0.25"/>
    <row r="26" spans="1:6" ht="27.75" customHeight="1" x14ac:dyDescent="0.25"/>
    <row r="27" spans="1:6" ht="40.5" customHeight="1" x14ac:dyDescent="0.25"/>
    <row r="28" spans="1:6" ht="40.5" customHeight="1" x14ac:dyDescent="0.25"/>
    <row r="29" spans="1:6" ht="40.5" customHeight="1" x14ac:dyDescent="0.25"/>
    <row r="30" spans="1:6" ht="40.5" customHeight="1" x14ac:dyDescent="0.25"/>
    <row r="31" spans="1:6" ht="40.5" customHeight="1" x14ac:dyDescent="0.25"/>
    <row r="32" spans="1:6" ht="27.75" customHeight="1" x14ac:dyDescent="0.25"/>
    <row r="33" spans="1:6" ht="40.5" customHeight="1" x14ac:dyDescent="0.25"/>
    <row r="34" spans="1:6" ht="24.75" customHeight="1" x14ac:dyDescent="0.25"/>
    <row r="37" spans="1:6" ht="18.75" x14ac:dyDescent="0.25">
      <c r="A37" s="52"/>
      <c r="B37" s="52"/>
      <c r="C37" s="52"/>
      <c r="D37" s="52"/>
      <c r="E37" s="52"/>
      <c r="F37" s="52"/>
    </row>
    <row r="38" spans="1:6" ht="18.75" x14ac:dyDescent="0.3">
      <c r="A38" s="25"/>
      <c r="B38" s="25"/>
      <c r="C38" s="25"/>
      <c r="D38" s="25"/>
      <c r="E38" s="25"/>
      <c r="F38" s="25"/>
    </row>
  </sheetData>
  <mergeCells count="15">
    <mergeCell ref="A1:F1"/>
    <mergeCell ref="A2:F2"/>
    <mergeCell ref="A4:F4"/>
    <mergeCell ref="A3:F3"/>
    <mergeCell ref="A5:C5"/>
    <mergeCell ref="D5:F5"/>
    <mergeCell ref="A37:C37"/>
    <mergeCell ref="D37:F37"/>
    <mergeCell ref="A6:F7"/>
    <mergeCell ref="A8:F8"/>
    <mergeCell ref="A16:F16"/>
    <mergeCell ref="A17:C17"/>
    <mergeCell ref="A19:C19"/>
    <mergeCell ref="D17:F17"/>
    <mergeCell ref="D19:F19"/>
  </mergeCells>
  <pageMargins left="0.45" right="0.45" top="0.5" bottom="0.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D11" sqref="D11"/>
    </sheetView>
  </sheetViews>
  <sheetFormatPr defaultRowHeight="15" x14ac:dyDescent="0.25"/>
  <cols>
    <col min="2" max="6" width="23.140625" customWidth="1"/>
  </cols>
  <sheetData>
    <row r="1" spans="1:6" ht="19.5" x14ac:dyDescent="0.25">
      <c r="A1" s="57" t="s">
        <v>20</v>
      </c>
      <c r="B1" s="57"/>
      <c r="C1" s="57"/>
      <c r="D1" s="57"/>
      <c r="E1" s="57"/>
      <c r="F1" s="57"/>
    </row>
    <row r="2" spans="1:6" ht="19.5" x14ac:dyDescent="0.25">
      <c r="A2" s="57" t="s">
        <v>13</v>
      </c>
      <c r="B2" s="57"/>
      <c r="C2" s="57"/>
      <c r="D2" s="57"/>
      <c r="E2" s="57"/>
      <c r="F2" s="57"/>
    </row>
    <row r="3" spans="1:6" ht="18.75" x14ac:dyDescent="0.25">
      <c r="A3" s="59" t="s">
        <v>122</v>
      </c>
      <c r="B3" s="59"/>
      <c r="C3" s="59"/>
      <c r="D3" s="59"/>
      <c r="E3" s="59"/>
      <c r="F3" s="59"/>
    </row>
    <row r="4" spans="1:6" ht="18.75" x14ac:dyDescent="0.25">
      <c r="A4" s="58" t="s">
        <v>21</v>
      </c>
      <c r="B4" s="58"/>
      <c r="C4" s="58"/>
      <c r="D4" s="58"/>
      <c r="E4" s="58"/>
      <c r="F4" s="58"/>
    </row>
    <row r="5" spans="1:6" ht="18.75" x14ac:dyDescent="0.25">
      <c r="A5" s="59" t="s">
        <v>43</v>
      </c>
      <c r="B5" s="59"/>
      <c r="C5" s="59"/>
      <c r="D5" s="59" t="s">
        <v>44</v>
      </c>
      <c r="E5" s="59"/>
      <c r="F5" s="59"/>
    </row>
    <row r="6" spans="1:6" ht="15" customHeight="1" x14ac:dyDescent="0.25">
      <c r="A6" s="53" t="s">
        <v>135</v>
      </c>
      <c r="B6" s="53"/>
      <c r="C6" s="53"/>
      <c r="D6" s="53"/>
      <c r="E6" s="53"/>
      <c r="F6" s="53"/>
    </row>
    <row r="7" spans="1:6" ht="15" customHeight="1" x14ac:dyDescent="0.25">
      <c r="A7" s="53"/>
      <c r="B7" s="53"/>
      <c r="C7" s="53"/>
      <c r="D7" s="53"/>
      <c r="E7" s="53"/>
      <c r="F7" s="53"/>
    </row>
    <row r="8" spans="1:6" ht="17.25" x14ac:dyDescent="0.25">
      <c r="A8" s="54" t="s">
        <v>158</v>
      </c>
      <c r="B8" s="54"/>
      <c r="C8" s="54"/>
      <c r="D8" s="54"/>
      <c r="E8" s="54"/>
      <c r="F8" s="54"/>
    </row>
    <row r="9" spans="1:6" ht="33.75" customHeight="1" x14ac:dyDescent="0.25">
      <c r="A9" s="29" t="s">
        <v>15</v>
      </c>
      <c r="B9" s="29" t="s">
        <v>5</v>
      </c>
      <c r="C9" s="29" t="s">
        <v>10</v>
      </c>
      <c r="D9" s="29" t="s">
        <v>16</v>
      </c>
      <c r="E9" s="29" t="s">
        <v>17</v>
      </c>
      <c r="F9" s="29" t="s">
        <v>18</v>
      </c>
    </row>
    <row r="10" spans="1:6" ht="42" customHeight="1" x14ac:dyDescent="0.25">
      <c r="A10" s="29">
        <v>1</v>
      </c>
      <c r="B10" s="51" t="s">
        <v>106</v>
      </c>
      <c r="C10" s="51" t="s">
        <v>173</v>
      </c>
      <c r="D10" s="51" t="s">
        <v>151</v>
      </c>
      <c r="E10" s="51" t="s">
        <v>82</v>
      </c>
      <c r="F10" s="51" t="s">
        <v>159</v>
      </c>
    </row>
    <row r="11" spans="1:6" ht="42" customHeight="1" x14ac:dyDescent="0.25">
      <c r="A11" s="29">
        <v>2</v>
      </c>
      <c r="B11" s="51" t="s">
        <v>137</v>
      </c>
      <c r="C11" s="51" t="s">
        <v>174</v>
      </c>
      <c r="D11" s="51" t="s">
        <v>161</v>
      </c>
      <c r="E11" s="51" t="s">
        <v>83</v>
      </c>
      <c r="F11" s="51" t="s">
        <v>160</v>
      </c>
    </row>
    <row r="12" spans="1:6" ht="42" customHeight="1" x14ac:dyDescent="0.25">
      <c r="A12" s="29">
        <v>3</v>
      </c>
      <c r="B12" s="51" t="s">
        <v>79</v>
      </c>
      <c r="C12" s="51" t="s">
        <v>79</v>
      </c>
      <c r="D12" s="51" t="s">
        <v>143</v>
      </c>
      <c r="E12" s="51" t="s">
        <v>138</v>
      </c>
      <c r="F12" s="51" t="s">
        <v>140</v>
      </c>
    </row>
    <row r="13" spans="1:6" ht="42" customHeight="1" x14ac:dyDescent="0.25">
      <c r="A13" s="29">
        <v>4</v>
      </c>
      <c r="B13" s="51" t="s">
        <v>136</v>
      </c>
      <c r="C13" s="51" t="s">
        <v>57</v>
      </c>
      <c r="D13" s="51" t="s">
        <v>162</v>
      </c>
      <c r="E13" s="51"/>
      <c r="F13" s="51" t="s">
        <v>128</v>
      </c>
    </row>
    <row r="14" spans="1:6" ht="42" customHeight="1" x14ac:dyDescent="0.25">
      <c r="A14" s="29">
        <v>5</v>
      </c>
      <c r="B14" s="51" t="s">
        <v>116</v>
      </c>
      <c r="C14" s="51" t="s">
        <v>116</v>
      </c>
      <c r="D14" s="51" t="s">
        <v>116</v>
      </c>
      <c r="E14" s="51" t="s">
        <v>139</v>
      </c>
      <c r="F14" s="51" t="s">
        <v>116</v>
      </c>
    </row>
    <row r="15" spans="1:6" ht="42" customHeight="1" x14ac:dyDescent="0.25">
      <c r="A15" s="29">
        <v>6</v>
      </c>
      <c r="B15" s="51" t="s">
        <v>152</v>
      </c>
      <c r="C15" s="51" t="s">
        <v>166</v>
      </c>
      <c r="D15" s="51" t="s">
        <v>111</v>
      </c>
      <c r="E15" s="51" t="s">
        <v>167</v>
      </c>
      <c r="F15" s="51" t="s">
        <v>168</v>
      </c>
    </row>
    <row r="16" spans="1:6" ht="17.25" x14ac:dyDescent="0.25">
      <c r="A16" s="55" t="s">
        <v>41</v>
      </c>
      <c r="B16" s="55"/>
      <c r="C16" s="55"/>
      <c r="D16" s="55"/>
      <c r="E16" s="55"/>
      <c r="F16" s="55"/>
    </row>
    <row r="17" spans="1:6" ht="16.5" x14ac:dyDescent="0.25">
      <c r="A17" s="56" t="s">
        <v>19</v>
      </c>
      <c r="B17" s="56"/>
      <c r="C17" s="56"/>
      <c r="D17" s="56" t="s">
        <v>47</v>
      </c>
      <c r="E17" s="56"/>
      <c r="F17" s="56"/>
    </row>
    <row r="18" spans="1:6" ht="18.75" x14ac:dyDescent="0.3">
      <c r="A18" s="25"/>
      <c r="B18" s="25"/>
      <c r="C18" s="25"/>
      <c r="D18" s="25"/>
      <c r="E18" s="25"/>
      <c r="F18" s="25"/>
    </row>
    <row r="19" spans="1:6" ht="18.75" x14ac:dyDescent="0.25">
      <c r="A19" s="52" t="s">
        <v>12</v>
      </c>
      <c r="B19" s="52"/>
      <c r="C19" s="52"/>
      <c r="D19" s="52" t="s">
        <v>28</v>
      </c>
      <c r="E19" s="52"/>
      <c r="F19" s="52"/>
    </row>
  </sheetData>
  <mergeCells count="13">
    <mergeCell ref="A19:C19"/>
    <mergeCell ref="D19:F19"/>
    <mergeCell ref="A1:F1"/>
    <mergeCell ref="A2:F2"/>
    <mergeCell ref="A3:F3"/>
    <mergeCell ref="A4:F4"/>
    <mergeCell ref="A5:C5"/>
    <mergeCell ref="D5:F5"/>
    <mergeCell ref="A6:F7"/>
    <mergeCell ref="A8:F8"/>
    <mergeCell ref="A16:F16"/>
    <mergeCell ref="A17:C17"/>
    <mergeCell ref="D17:F17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topLeftCell="A37" zoomScaleNormal="100" workbookViewId="0">
      <selection activeCell="E50" sqref="E50"/>
    </sheetView>
  </sheetViews>
  <sheetFormatPr defaultRowHeight="15" x14ac:dyDescent="0.25"/>
  <cols>
    <col min="1" max="1" width="6.140625" customWidth="1"/>
    <col min="2" max="2" width="28.42578125" customWidth="1"/>
    <col min="3" max="4" width="11.42578125" bestFit="1" customWidth="1"/>
    <col min="5" max="5" width="11.42578125" customWidth="1"/>
    <col min="6" max="6" width="10.42578125" customWidth="1"/>
    <col min="7" max="7" width="5.42578125" customWidth="1"/>
    <col min="8" max="8" width="12.140625" customWidth="1"/>
    <col min="9" max="9" width="8.42578125" customWidth="1"/>
    <col min="10" max="10" width="7.42578125" customWidth="1"/>
    <col min="11" max="11" width="9.5703125" customWidth="1"/>
  </cols>
  <sheetData>
    <row r="1" spans="1:12" ht="21" customHeight="1" x14ac:dyDescent="0.25">
      <c r="A1" s="69" t="s">
        <v>22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15.75" x14ac:dyDescent="0.25">
      <c r="A2" s="69" t="s">
        <v>55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s="20" customFormat="1" ht="50.25" customHeight="1" x14ac:dyDescent="0.25">
      <c r="A3" s="70" t="s">
        <v>169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2" ht="16.5" customHeight="1" x14ac:dyDescent="0.25">
      <c r="A4" s="71" t="s">
        <v>121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2" ht="25.5" customHeight="1" x14ac:dyDescent="0.25">
      <c r="A5" s="13" t="s">
        <v>0</v>
      </c>
      <c r="B5" s="13" t="s">
        <v>1</v>
      </c>
      <c r="C5" s="13" t="s">
        <v>25</v>
      </c>
      <c r="D5" s="13" t="s">
        <v>24</v>
      </c>
      <c r="E5" s="13" t="s">
        <v>120</v>
      </c>
      <c r="F5" s="13" t="s">
        <v>26</v>
      </c>
      <c r="G5" s="13" t="s">
        <v>29</v>
      </c>
      <c r="H5" s="13" t="s">
        <v>2</v>
      </c>
      <c r="I5" s="13" t="s">
        <v>3</v>
      </c>
      <c r="J5" s="37" t="s">
        <v>125</v>
      </c>
      <c r="K5" s="13" t="s">
        <v>4</v>
      </c>
    </row>
    <row r="6" spans="1:12" ht="15" customHeight="1" x14ac:dyDescent="0.3">
      <c r="A6" s="63" t="s">
        <v>5</v>
      </c>
      <c r="B6" s="9" t="s">
        <v>106</v>
      </c>
      <c r="C6" s="10">
        <v>7.4999999999999997E-2</v>
      </c>
      <c r="D6" s="10">
        <v>5.5E-2</v>
      </c>
      <c r="E6" s="11">
        <v>150000</v>
      </c>
      <c r="F6" s="11">
        <v>10864</v>
      </c>
      <c r="G6" s="61">
        <v>715</v>
      </c>
      <c r="H6" s="9" t="s">
        <v>2</v>
      </c>
      <c r="I6" s="9">
        <v>200</v>
      </c>
      <c r="J6" s="11">
        <v>2963</v>
      </c>
      <c r="K6" s="9"/>
      <c r="L6" s="5"/>
    </row>
    <row r="7" spans="1:12" ht="15" customHeight="1" x14ac:dyDescent="0.3">
      <c r="A7" s="64"/>
      <c r="B7" s="9" t="s">
        <v>146</v>
      </c>
      <c r="C7" s="10">
        <v>4.2000000000000003E-2</v>
      </c>
      <c r="D7" s="10">
        <v>0.03</v>
      </c>
      <c r="E7" s="11">
        <v>160000</v>
      </c>
      <c r="F7" s="11">
        <f t="shared" ref="F7:F15" si="0">E7*C7</f>
        <v>6720</v>
      </c>
      <c r="G7" s="62"/>
      <c r="H7" s="9" t="s">
        <v>6</v>
      </c>
      <c r="I7" s="18">
        <v>3500</v>
      </c>
      <c r="J7" s="9"/>
      <c r="K7" s="9"/>
      <c r="L7" s="5"/>
    </row>
    <row r="8" spans="1:12" ht="15" customHeight="1" x14ac:dyDescent="0.3">
      <c r="A8" s="64"/>
      <c r="B8" s="9" t="s">
        <v>153</v>
      </c>
      <c r="C8" s="10">
        <v>8.5000000000000006E-2</v>
      </c>
      <c r="D8" s="10">
        <v>5.5E-2</v>
      </c>
      <c r="E8" s="11">
        <v>25000</v>
      </c>
      <c r="F8" s="11">
        <f t="shared" si="0"/>
        <v>2125</v>
      </c>
      <c r="G8" s="62"/>
      <c r="H8" s="9" t="s">
        <v>7</v>
      </c>
      <c r="I8" s="17">
        <v>100</v>
      </c>
      <c r="J8" s="9"/>
      <c r="K8" s="9"/>
      <c r="L8" s="5"/>
    </row>
    <row r="9" spans="1:12" ht="15" customHeight="1" x14ac:dyDescent="0.3">
      <c r="A9" s="64"/>
      <c r="B9" s="9" t="s">
        <v>141</v>
      </c>
      <c r="C9" s="10">
        <v>0.03</v>
      </c>
      <c r="D9" s="10">
        <v>0.01</v>
      </c>
      <c r="E9" s="11">
        <v>35000</v>
      </c>
      <c r="F9" s="11">
        <f t="shared" si="0"/>
        <v>1050</v>
      </c>
      <c r="G9" s="62"/>
      <c r="H9" s="9" t="s">
        <v>8</v>
      </c>
      <c r="I9" s="17">
        <v>200</v>
      </c>
      <c r="J9" s="9"/>
      <c r="K9" s="9"/>
      <c r="L9" s="5"/>
    </row>
    <row r="10" spans="1:12" ht="15" customHeight="1" x14ac:dyDescent="0.3">
      <c r="A10" s="64"/>
      <c r="B10" s="9" t="s">
        <v>142</v>
      </c>
      <c r="C10" s="10">
        <v>1E-3</v>
      </c>
      <c r="D10" s="10">
        <v>1E-4</v>
      </c>
      <c r="E10" s="11">
        <v>160000</v>
      </c>
      <c r="F10" s="11">
        <f t="shared" si="0"/>
        <v>160</v>
      </c>
      <c r="G10" s="62"/>
      <c r="H10" s="21" t="s">
        <v>31</v>
      </c>
      <c r="I10" s="17"/>
      <c r="J10" s="9"/>
      <c r="K10" s="9"/>
      <c r="L10" s="5"/>
    </row>
    <row r="11" spans="1:12" ht="15" customHeight="1" x14ac:dyDescent="0.3">
      <c r="A11" s="64"/>
      <c r="B11" s="9" t="s">
        <v>32</v>
      </c>
      <c r="C11" s="10">
        <v>1</v>
      </c>
      <c r="D11" s="10">
        <v>1</v>
      </c>
      <c r="E11" s="11">
        <v>4500</v>
      </c>
      <c r="F11" s="11">
        <f t="shared" si="0"/>
        <v>4500</v>
      </c>
      <c r="G11" s="62"/>
      <c r="H11" s="21"/>
      <c r="I11" s="17"/>
      <c r="J11" s="9"/>
      <c r="K11" s="9"/>
      <c r="L11" s="5"/>
    </row>
    <row r="12" spans="1:12" ht="15" customHeight="1" x14ac:dyDescent="0.3">
      <c r="A12" s="64"/>
      <c r="B12" s="9" t="s">
        <v>117</v>
      </c>
      <c r="C12" s="10">
        <v>0.115</v>
      </c>
      <c r="D12" s="10">
        <v>0.125</v>
      </c>
      <c r="E12" s="11">
        <v>23500</v>
      </c>
      <c r="F12" s="11">
        <f t="shared" si="0"/>
        <v>2702.5</v>
      </c>
      <c r="G12" s="62"/>
      <c r="H12" s="47"/>
      <c r="I12" s="48"/>
      <c r="J12" s="9"/>
      <c r="K12" s="9"/>
      <c r="L12" s="5"/>
    </row>
    <row r="13" spans="1:12" ht="15" customHeight="1" x14ac:dyDescent="0.3">
      <c r="A13" s="64"/>
      <c r="B13" s="9" t="s">
        <v>134</v>
      </c>
      <c r="C13" s="10">
        <v>3.5000000000000003E-2</v>
      </c>
      <c r="D13" s="10">
        <v>3.5000000000000003E-2</v>
      </c>
      <c r="E13" s="11">
        <v>39000</v>
      </c>
      <c r="F13" s="11">
        <f t="shared" si="0"/>
        <v>1365.0000000000002</v>
      </c>
      <c r="G13" s="62"/>
      <c r="H13" s="47"/>
      <c r="I13" s="48"/>
      <c r="J13" s="9"/>
      <c r="K13" s="9"/>
      <c r="L13" s="5"/>
    </row>
    <row r="14" spans="1:12" ht="15" customHeight="1" x14ac:dyDescent="0.3">
      <c r="A14" s="64"/>
      <c r="B14" s="9" t="s">
        <v>9</v>
      </c>
      <c r="C14" s="10">
        <v>1.5</v>
      </c>
      <c r="D14" s="10">
        <v>1.3</v>
      </c>
      <c r="E14" s="11">
        <v>1500</v>
      </c>
      <c r="F14" s="11">
        <f t="shared" si="0"/>
        <v>2250</v>
      </c>
      <c r="G14" s="62"/>
      <c r="H14" s="47"/>
      <c r="I14" s="48"/>
      <c r="J14" s="9"/>
      <c r="K14" s="9"/>
      <c r="L14" s="5"/>
    </row>
    <row r="15" spans="1:12" ht="15" customHeight="1" x14ac:dyDescent="0.3">
      <c r="A15" s="64"/>
      <c r="B15" s="9" t="s">
        <v>23</v>
      </c>
      <c r="C15" s="10">
        <v>1.3</v>
      </c>
      <c r="D15" s="10">
        <v>1.1000000000000001</v>
      </c>
      <c r="E15" s="11">
        <v>1000</v>
      </c>
      <c r="F15" s="11">
        <f t="shared" si="0"/>
        <v>1300</v>
      </c>
      <c r="G15" s="62"/>
      <c r="H15" s="47"/>
      <c r="I15" s="48"/>
      <c r="J15" s="9"/>
      <c r="K15" s="9"/>
      <c r="L15" s="5"/>
    </row>
    <row r="16" spans="1:12" ht="15" customHeight="1" x14ac:dyDescent="0.3">
      <c r="A16" s="64"/>
      <c r="B16" s="12" t="s">
        <v>4</v>
      </c>
      <c r="C16" s="13"/>
      <c r="D16" s="13"/>
      <c r="E16" s="12"/>
      <c r="F16" s="14">
        <f>SUM(F6:F15)</f>
        <v>33036.5</v>
      </c>
      <c r="G16" s="62"/>
      <c r="H16" s="21"/>
      <c r="I16" s="17"/>
      <c r="J16" s="9"/>
      <c r="K16" s="9"/>
      <c r="L16" s="5"/>
    </row>
    <row r="17" spans="1:12" ht="15" customHeight="1" x14ac:dyDescent="0.3">
      <c r="A17" s="65"/>
      <c r="B17" s="12" t="s">
        <v>4</v>
      </c>
      <c r="C17" s="13"/>
      <c r="D17" s="13"/>
      <c r="E17" s="12"/>
      <c r="F17" s="14">
        <f>SUM(F6:F16)</f>
        <v>66073</v>
      </c>
      <c r="G17" s="13"/>
      <c r="H17" s="12"/>
      <c r="I17" s="19">
        <f>SUM(I6:I16)</f>
        <v>4000</v>
      </c>
      <c r="J17" s="14">
        <f>SUM(J6:J16)</f>
        <v>2963</v>
      </c>
      <c r="K17" s="14">
        <f>J17+I17+F17</f>
        <v>73036</v>
      </c>
      <c r="L17" s="5"/>
    </row>
    <row r="18" spans="1:12" ht="15" customHeight="1" x14ac:dyDescent="0.3">
      <c r="A18" s="63" t="s">
        <v>10</v>
      </c>
      <c r="B18" s="9" t="s">
        <v>173</v>
      </c>
      <c r="C18" s="10">
        <v>0.13400000000000001</v>
      </c>
      <c r="D18" s="10">
        <v>7.4999999999999997E-2</v>
      </c>
      <c r="E18" s="11">
        <v>95000</v>
      </c>
      <c r="F18" s="11">
        <f t="shared" ref="F18:F19" si="1">E18*C18</f>
        <v>12730</v>
      </c>
      <c r="G18" s="67">
        <v>715</v>
      </c>
      <c r="H18" s="9" t="s">
        <v>2</v>
      </c>
      <c r="I18" s="9">
        <v>200</v>
      </c>
      <c r="J18" s="11">
        <v>2963</v>
      </c>
      <c r="K18" s="9"/>
      <c r="L18" s="5"/>
    </row>
    <row r="19" spans="1:12" ht="15" customHeight="1" x14ac:dyDescent="0.3">
      <c r="A19" s="64"/>
      <c r="B19" s="9" t="s">
        <v>164</v>
      </c>
      <c r="C19" s="10">
        <v>3.3000000000000002E-2</v>
      </c>
      <c r="D19" s="10">
        <v>3.3000000000000002E-2</v>
      </c>
      <c r="E19" s="11">
        <v>160000</v>
      </c>
      <c r="F19" s="11">
        <f t="shared" si="1"/>
        <v>5280</v>
      </c>
      <c r="G19" s="68"/>
      <c r="H19" s="9" t="s">
        <v>6</v>
      </c>
      <c r="I19" s="18">
        <v>3500</v>
      </c>
      <c r="J19" s="9"/>
      <c r="K19" s="9"/>
      <c r="L19" s="5"/>
    </row>
    <row r="20" spans="1:12" ht="15" customHeight="1" x14ac:dyDescent="0.3">
      <c r="A20" s="64"/>
      <c r="B20" s="9" t="s">
        <v>165</v>
      </c>
      <c r="C20" s="10">
        <v>8.5000000000000006E-2</v>
      </c>
      <c r="D20" s="10">
        <v>5.5E-2</v>
      </c>
      <c r="E20" s="11">
        <v>25000</v>
      </c>
      <c r="F20" s="11">
        <v>2104</v>
      </c>
      <c r="G20" s="68"/>
      <c r="H20" s="9" t="s">
        <v>7</v>
      </c>
      <c r="I20" s="17">
        <v>100</v>
      </c>
      <c r="J20" s="9"/>
      <c r="K20" s="9"/>
      <c r="L20" s="5"/>
    </row>
    <row r="21" spans="1:12" ht="15" customHeight="1" x14ac:dyDescent="0.3">
      <c r="A21" s="64"/>
      <c r="B21" s="9" t="s">
        <v>144</v>
      </c>
      <c r="C21" s="10">
        <v>0.03</v>
      </c>
      <c r="D21" s="10">
        <v>0.01</v>
      </c>
      <c r="E21" s="11">
        <v>25000</v>
      </c>
      <c r="F21" s="11">
        <f t="shared" ref="F21:F27" si="2">E21*C21</f>
        <v>750</v>
      </c>
      <c r="G21" s="68"/>
      <c r="H21" s="9" t="s">
        <v>8</v>
      </c>
      <c r="I21" s="17">
        <v>200</v>
      </c>
      <c r="J21" s="9"/>
      <c r="K21" s="9"/>
      <c r="L21" s="5"/>
    </row>
    <row r="22" spans="1:12" ht="15" customHeight="1" x14ac:dyDescent="0.3">
      <c r="A22" s="64"/>
      <c r="B22" s="9" t="s">
        <v>145</v>
      </c>
      <c r="C22" s="10">
        <v>1E-3</v>
      </c>
      <c r="D22" s="10">
        <v>1E-4</v>
      </c>
      <c r="E22" s="11">
        <v>55000</v>
      </c>
      <c r="F22" s="11">
        <f t="shared" si="2"/>
        <v>55</v>
      </c>
      <c r="G22" s="68"/>
      <c r="H22" s="21" t="s">
        <v>31</v>
      </c>
      <c r="I22" s="17"/>
      <c r="J22" s="9"/>
      <c r="K22" s="9"/>
      <c r="L22" s="5"/>
    </row>
    <row r="23" spans="1:12" ht="15" customHeight="1" x14ac:dyDescent="0.3">
      <c r="A23" s="64"/>
      <c r="B23" s="9" t="s">
        <v>167</v>
      </c>
      <c r="C23" s="10">
        <v>1</v>
      </c>
      <c r="D23" s="10">
        <v>1</v>
      </c>
      <c r="E23" s="11">
        <v>4500</v>
      </c>
      <c r="F23" s="11">
        <f t="shared" si="2"/>
        <v>4500</v>
      </c>
      <c r="G23" s="68"/>
      <c r="H23" s="21"/>
      <c r="I23" s="17"/>
      <c r="J23" s="9"/>
      <c r="K23" s="9"/>
      <c r="L23" s="5"/>
    </row>
    <row r="24" spans="1:12" ht="15" customHeight="1" x14ac:dyDescent="0.3">
      <c r="A24" s="64"/>
      <c r="B24" s="9" t="s">
        <v>117</v>
      </c>
      <c r="C24" s="10">
        <v>0.115</v>
      </c>
      <c r="D24" s="10">
        <v>0.125</v>
      </c>
      <c r="E24" s="11">
        <v>23500</v>
      </c>
      <c r="F24" s="11">
        <f t="shared" si="2"/>
        <v>2702.5</v>
      </c>
      <c r="G24" s="68"/>
      <c r="H24" s="47"/>
      <c r="I24" s="48"/>
      <c r="J24" s="9"/>
      <c r="K24" s="9"/>
      <c r="L24" s="5"/>
    </row>
    <row r="25" spans="1:12" ht="15" customHeight="1" x14ac:dyDescent="0.3">
      <c r="A25" s="64"/>
      <c r="B25" s="9" t="s">
        <v>134</v>
      </c>
      <c r="C25" s="10">
        <v>3.5000000000000003E-2</v>
      </c>
      <c r="D25" s="10">
        <v>3.5000000000000003E-2</v>
      </c>
      <c r="E25" s="11">
        <v>39000</v>
      </c>
      <c r="F25" s="11">
        <f t="shared" si="2"/>
        <v>1365.0000000000002</v>
      </c>
      <c r="G25" s="68"/>
      <c r="H25" s="47"/>
      <c r="I25" s="48"/>
      <c r="J25" s="9"/>
      <c r="K25" s="9"/>
      <c r="L25" s="5"/>
    </row>
    <row r="26" spans="1:12" ht="15" customHeight="1" x14ac:dyDescent="0.3">
      <c r="A26" s="64"/>
      <c r="B26" s="9" t="s">
        <v>9</v>
      </c>
      <c r="C26" s="10">
        <v>1.5</v>
      </c>
      <c r="D26" s="10">
        <v>1.3</v>
      </c>
      <c r="E26" s="11">
        <v>1500</v>
      </c>
      <c r="F26" s="11">
        <f t="shared" si="2"/>
        <v>2250</v>
      </c>
      <c r="G26" s="68"/>
      <c r="H26" s="47"/>
      <c r="I26" s="48"/>
      <c r="J26" s="9"/>
      <c r="K26" s="9"/>
      <c r="L26" s="5"/>
    </row>
    <row r="27" spans="1:12" ht="15" customHeight="1" x14ac:dyDescent="0.3">
      <c r="A27" s="64"/>
      <c r="B27" s="9" t="s">
        <v>23</v>
      </c>
      <c r="C27" s="10">
        <v>1.3</v>
      </c>
      <c r="D27" s="10">
        <v>1.1000000000000001</v>
      </c>
      <c r="E27" s="11">
        <v>1000</v>
      </c>
      <c r="F27" s="11">
        <f t="shared" si="2"/>
        <v>1300</v>
      </c>
      <c r="G27" s="68"/>
      <c r="H27" s="47"/>
      <c r="I27" s="48"/>
      <c r="J27" s="9"/>
      <c r="K27" s="9"/>
      <c r="L27" s="5"/>
    </row>
    <row r="28" spans="1:12" ht="15" customHeight="1" x14ac:dyDescent="0.3">
      <c r="A28" s="64"/>
      <c r="B28" s="9" t="s">
        <v>23</v>
      </c>
      <c r="C28" s="10">
        <v>1.3</v>
      </c>
      <c r="D28" s="10">
        <v>1.1000000000000001</v>
      </c>
      <c r="E28" s="11">
        <v>1000</v>
      </c>
      <c r="F28" s="11">
        <f t="shared" ref="F28" si="3">E28*C28</f>
        <v>1300</v>
      </c>
      <c r="G28" s="68"/>
      <c r="H28" s="47"/>
      <c r="I28" s="48"/>
      <c r="J28" s="9"/>
      <c r="K28" s="9"/>
      <c r="L28" s="5"/>
    </row>
    <row r="29" spans="1:12" ht="15" customHeight="1" x14ac:dyDescent="0.3">
      <c r="A29" s="65"/>
      <c r="B29" s="12" t="s">
        <v>4</v>
      </c>
      <c r="C29" s="13"/>
      <c r="D29" s="13"/>
      <c r="E29" s="12"/>
      <c r="F29" s="14">
        <f>SUM(F18:F28)</f>
        <v>34336.5</v>
      </c>
      <c r="G29" s="45"/>
      <c r="H29" s="12"/>
      <c r="I29" s="19">
        <f>SUM(I18:I28)</f>
        <v>4000</v>
      </c>
      <c r="J29" s="14">
        <f>SUM(J18:J28)</f>
        <v>2963</v>
      </c>
      <c r="K29" s="14">
        <v>40000</v>
      </c>
      <c r="L29" s="5"/>
    </row>
    <row r="30" spans="1:12" ht="15" customHeight="1" x14ac:dyDescent="0.3">
      <c r="A30" s="63" t="s">
        <v>11</v>
      </c>
      <c r="B30" s="9" t="s">
        <v>131</v>
      </c>
      <c r="C30" s="10">
        <v>6.8000000000000005E-2</v>
      </c>
      <c r="D30" s="10">
        <v>5.5E-2</v>
      </c>
      <c r="E30" s="11">
        <v>160000</v>
      </c>
      <c r="F30" s="11">
        <v>10549</v>
      </c>
      <c r="G30" s="61">
        <v>715</v>
      </c>
      <c r="H30" s="9" t="s">
        <v>2</v>
      </c>
      <c r="I30" s="9">
        <v>200</v>
      </c>
      <c r="J30" s="11">
        <v>2963</v>
      </c>
      <c r="K30" s="9"/>
      <c r="L30" s="5"/>
    </row>
    <row r="31" spans="1:12" ht="15" customHeight="1" x14ac:dyDescent="0.3">
      <c r="A31" s="64"/>
      <c r="B31" s="9" t="s">
        <v>161</v>
      </c>
      <c r="C31" s="10">
        <v>6.5000000000000002E-2</v>
      </c>
      <c r="D31" s="10">
        <v>4.4999999999999998E-2</v>
      </c>
      <c r="E31" s="11">
        <v>39000</v>
      </c>
      <c r="F31" s="11">
        <f t="shared" ref="F31:F40" si="4">E31*C31</f>
        <v>2535</v>
      </c>
      <c r="G31" s="62"/>
      <c r="H31" s="9" t="s">
        <v>6</v>
      </c>
      <c r="I31" s="18">
        <v>3500</v>
      </c>
      <c r="J31" s="9"/>
      <c r="K31" s="9"/>
      <c r="L31" s="5"/>
    </row>
    <row r="32" spans="1:12" ht="15" customHeight="1" x14ac:dyDescent="0.3">
      <c r="A32" s="64"/>
      <c r="B32" s="9" t="s">
        <v>170</v>
      </c>
      <c r="C32" s="10">
        <v>0.03</v>
      </c>
      <c r="D32" s="10">
        <v>0.02</v>
      </c>
      <c r="E32" s="11">
        <v>160000</v>
      </c>
      <c r="F32" s="11">
        <f t="shared" si="4"/>
        <v>4800</v>
      </c>
      <c r="G32" s="62"/>
      <c r="H32" s="9" t="s">
        <v>7</v>
      </c>
      <c r="I32" s="17">
        <v>100</v>
      </c>
      <c r="J32" s="9"/>
      <c r="K32" s="9"/>
      <c r="L32" s="5"/>
    </row>
    <row r="33" spans="1:12" ht="15" customHeight="1" x14ac:dyDescent="0.3">
      <c r="A33" s="64"/>
      <c r="B33" s="9" t="s">
        <v>107</v>
      </c>
      <c r="C33" s="10">
        <v>8.5000000000000006E-2</v>
      </c>
      <c r="D33" s="10">
        <v>5.5E-2</v>
      </c>
      <c r="E33" s="11">
        <v>25000</v>
      </c>
      <c r="F33" s="11">
        <f t="shared" si="4"/>
        <v>2125</v>
      </c>
      <c r="G33" s="62"/>
      <c r="H33" s="9" t="s">
        <v>8</v>
      </c>
      <c r="I33" s="17">
        <v>200</v>
      </c>
      <c r="J33" s="9"/>
      <c r="K33" s="9"/>
      <c r="L33" s="5"/>
    </row>
    <row r="34" spans="1:12" ht="15" customHeight="1" x14ac:dyDescent="0.3">
      <c r="A34" s="64"/>
      <c r="B34" s="9" t="s">
        <v>162</v>
      </c>
      <c r="C34" s="10">
        <v>0.03</v>
      </c>
      <c r="D34" s="10">
        <v>0.01</v>
      </c>
      <c r="E34" s="11">
        <v>25000</v>
      </c>
      <c r="F34" s="11">
        <f t="shared" si="4"/>
        <v>750</v>
      </c>
      <c r="G34" s="62"/>
      <c r="H34" s="21" t="s">
        <v>31</v>
      </c>
      <c r="I34" s="17"/>
      <c r="J34" s="9"/>
      <c r="K34" s="9"/>
      <c r="L34" s="5"/>
    </row>
    <row r="35" spans="1:12" ht="15" customHeight="1" x14ac:dyDescent="0.3">
      <c r="A35" s="64"/>
      <c r="B35" s="9" t="s">
        <v>142</v>
      </c>
      <c r="C35" s="10">
        <v>1E-3</v>
      </c>
      <c r="D35" s="10">
        <v>1E-3</v>
      </c>
      <c r="E35" s="11">
        <v>160000</v>
      </c>
      <c r="F35" s="11">
        <f t="shared" si="4"/>
        <v>160</v>
      </c>
      <c r="G35" s="62"/>
      <c r="H35" s="21"/>
      <c r="I35" s="17"/>
      <c r="J35" s="9"/>
      <c r="K35" s="9"/>
      <c r="L35" s="5"/>
    </row>
    <row r="36" spans="1:12" ht="15" customHeight="1" x14ac:dyDescent="0.3">
      <c r="A36" s="64"/>
      <c r="B36" s="9" t="s">
        <v>111</v>
      </c>
      <c r="C36" s="10">
        <v>1</v>
      </c>
      <c r="D36" s="10">
        <v>1</v>
      </c>
      <c r="E36" s="11">
        <v>4500</v>
      </c>
      <c r="F36" s="11">
        <f t="shared" si="4"/>
        <v>4500</v>
      </c>
      <c r="G36" s="62"/>
      <c r="H36" s="21"/>
      <c r="I36" s="17"/>
      <c r="J36" s="9"/>
      <c r="K36" s="9"/>
      <c r="L36" s="5"/>
    </row>
    <row r="37" spans="1:12" ht="15" customHeight="1" x14ac:dyDescent="0.3">
      <c r="A37" s="64"/>
      <c r="B37" s="9" t="s">
        <v>117</v>
      </c>
      <c r="C37" s="10">
        <v>0.115</v>
      </c>
      <c r="D37" s="10">
        <v>0.125</v>
      </c>
      <c r="E37" s="11">
        <v>23500</v>
      </c>
      <c r="F37" s="11">
        <f t="shared" si="4"/>
        <v>2702.5</v>
      </c>
      <c r="G37" s="62"/>
      <c r="H37" s="21"/>
      <c r="I37" s="17"/>
      <c r="J37" s="9"/>
      <c r="K37" s="9"/>
      <c r="L37" s="5"/>
    </row>
    <row r="38" spans="1:12" ht="15" customHeight="1" x14ac:dyDescent="0.3">
      <c r="A38" s="64"/>
      <c r="B38" s="9" t="s">
        <v>134</v>
      </c>
      <c r="C38" s="10">
        <v>3.5000000000000003E-2</v>
      </c>
      <c r="D38" s="10">
        <v>3.5000000000000003E-2</v>
      </c>
      <c r="E38" s="11">
        <v>39000</v>
      </c>
      <c r="F38" s="11">
        <f t="shared" si="4"/>
        <v>1365.0000000000002</v>
      </c>
      <c r="G38" s="62"/>
      <c r="H38" s="47"/>
      <c r="I38" s="48"/>
      <c r="J38" s="9"/>
      <c r="K38" s="9"/>
      <c r="L38" s="5"/>
    </row>
    <row r="39" spans="1:12" ht="15" customHeight="1" x14ac:dyDescent="0.3">
      <c r="A39" s="64"/>
      <c r="B39" s="9" t="s">
        <v>9</v>
      </c>
      <c r="C39" s="10">
        <v>1.5</v>
      </c>
      <c r="D39" s="10">
        <v>1.3</v>
      </c>
      <c r="E39" s="11">
        <v>1500</v>
      </c>
      <c r="F39" s="11">
        <f t="shared" si="4"/>
        <v>2250</v>
      </c>
      <c r="G39" s="62"/>
      <c r="H39" s="47"/>
      <c r="I39" s="48"/>
      <c r="J39" s="9"/>
      <c r="K39" s="9"/>
      <c r="L39" s="5"/>
    </row>
    <row r="40" spans="1:12" ht="15" customHeight="1" x14ac:dyDescent="0.3">
      <c r="A40" s="64"/>
      <c r="B40" s="9" t="s">
        <v>23</v>
      </c>
      <c r="C40" s="10">
        <v>1.3</v>
      </c>
      <c r="D40" s="10">
        <v>1.1000000000000001</v>
      </c>
      <c r="E40" s="11">
        <v>1000</v>
      </c>
      <c r="F40" s="11">
        <f t="shared" si="4"/>
        <v>1300</v>
      </c>
      <c r="G40" s="62"/>
      <c r="H40" s="47"/>
      <c r="I40" s="48"/>
      <c r="J40" s="9"/>
      <c r="K40" s="9"/>
      <c r="L40" s="5"/>
    </row>
    <row r="41" spans="1:12" ht="15" customHeight="1" x14ac:dyDescent="0.3">
      <c r="A41" s="65"/>
      <c r="B41" s="12" t="s">
        <v>4</v>
      </c>
      <c r="C41" s="13"/>
      <c r="D41" s="13"/>
      <c r="E41" s="12"/>
      <c r="F41" s="14">
        <f>SUM(F30:F40)</f>
        <v>33036.5</v>
      </c>
      <c r="G41" s="13"/>
      <c r="H41" s="15"/>
      <c r="I41" s="16">
        <f>SUM(I30:I40)</f>
        <v>4000</v>
      </c>
      <c r="J41" s="14">
        <f>SUM(J30:J40)</f>
        <v>2963</v>
      </c>
      <c r="K41" s="14">
        <f>J41+I41+F41</f>
        <v>39999.5</v>
      </c>
      <c r="L41" s="5"/>
    </row>
    <row r="42" spans="1:12" ht="15" customHeight="1" x14ac:dyDescent="0.3">
      <c r="A42" s="63" t="s">
        <v>17</v>
      </c>
      <c r="B42" s="9" t="s">
        <v>147</v>
      </c>
      <c r="C42" s="10">
        <v>0.10920000000000001</v>
      </c>
      <c r="D42" s="10">
        <v>8.5000000000000006E-2</v>
      </c>
      <c r="E42" s="11">
        <v>160000</v>
      </c>
      <c r="F42" s="11">
        <f t="shared" ref="F42:F50" si="5">E42*C42</f>
        <v>17472</v>
      </c>
      <c r="G42" s="61">
        <v>715</v>
      </c>
      <c r="H42" s="9" t="s">
        <v>2</v>
      </c>
      <c r="I42" s="9">
        <v>200</v>
      </c>
      <c r="J42" s="11">
        <v>2963</v>
      </c>
      <c r="K42" s="9"/>
      <c r="L42" s="5"/>
    </row>
    <row r="43" spans="1:12" ht="15" customHeight="1" x14ac:dyDescent="0.3">
      <c r="A43" s="64"/>
      <c r="B43" s="9" t="s">
        <v>83</v>
      </c>
      <c r="C43" s="10">
        <v>0.05</v>
      </c>
      <c r="D43" s="10">
        <v>0.03</v>
      </c>
      <c r="E43" s="11">
        <v>25000</v>
      </c>
      <c r="F43" s="11">
        <f t="shared" si="5"/>
        <v>1250</v>
      </c>
      <c r="G43" s="62"/>
      <c r="H43" s="9" t="s">
        <v>6</v>
      </c>
      <c r="I43" s="18">
        <v>3500</v>
      </c>
      <c r="J43" s="9"/>
      <c r="K43" s="9"/>
      <c r="L43" s="5"/>
    </row>
    <row r="44" spans="1:12" ht="15" customHeight="1" x14ac:dyDescent="0.3">
      <c r="A44" s="64"/>
      <c r="B44" s="9" t="s">
        <v>148</v>
      </c>
      <c r="C44" s="10">
        <v>0.01</v>
      </c>
      <c r="D44" s="10">
        <v>0.01</v>
      </c>
      <c r="E44" s="11">
        <v>25000</v>
      </c>
      <c r="F44" s="11">
        <f t="shared" si="5"/>
        <v>250</v>
      </c>
      <c r="G44" s="62"/>
      <c r="H44" s="9" t="s">
        <v>7</v>
      </c>
      <c r="I44" s="17">
        <v>100</v>
      </c>
      <c r="J44" s="9"/>
      <c r="K44" s="9"/>
      <c r="L44" s="5"/>
    </row>
    <row r="45" spans="1:12" ht="15" customHeight="1" x14ac:dyDescent="0.3">
      <c r="A45" s="64"/>
      <c r="B45" s="9" t="s">
        <v>139</v>
      </c>
      <c r="C45" s="10">
        <v>0.3</v>
      </c>
      <c r="D45" s="10">
        <v>0.3</v>
      </c>
      <c r="E45" s="11">
        <v>15000</v>
      </c>
      <c r="F45" s="11">
        <f t="shared" si="5"/>
        <v>4500</v>
      </c>
      <c r="G45" s="62"/>
      <c r="H45" s="9" t="s">
        <v>8</v>
      </c>
      <c r="I45" s="17">
        <v>200</v>
      </c>
      <c r="J45" s="9"/>
      <c r="K45" s="9"/>
      <c r="L45" s="5"/>
    </row>
    <row r="46" spans="1:12" ht="15" customHeight="1" x14ac:dyDescent="0.3">
      <c r="A46" s="64"/>
      <c r="B46" s="9" t="s">
        <v>167</v>
      </c>
      <c r="C46" s="10">
        <v>1</v>
      </c>
      <c r="D46" s="10">
        <v>1</v>
      </c>
      <c r="E46" s="11">
        <v>4500</v>
      </c>
      <c r="F46" s="11">
        <f t="shared" si="5"/>
        <v>4500</v>
      </c>
      <c r="G46" s="62"/>
      <c r="H46" s="21" t="s">
        <v>31</v>
      </c>
      <c r="I46" s="17"/>
      <c r="J46" s="9"/>
      <c r="K46" s="9"/>
      <c r="L46" s="5"/>
    </row>
    <row r="47" spans="1:12" ht="15" customHeight="1" x14ac:dyDescent="0.3">
      <c r="A47" s="64"/>
      <c r="B47" s="9" t="s">
        <v>149</v>
      </c>
      <c r="C47" s="10">
        <v>0.01</v>
      </c>
      <c r="D47" s="10">
        <v>0.01</v>
      </c>
      <c r="E47" s="11">
        <v>15000</v>
      </c>
      <c r="F47" s="11">
        <f t="shared" si="5"/>
        <v>150</v>
      </c>
      <c r="G47" s="62"/>
      <c r="H47" s="47"/>
      <c r="I47" s="48"/>
      <c r="J47" s="9"/>
      <c r="K47" s="9"/>
      <c r="L47" s="5"/>
    </row>
    <row r="48" spans="1:12" ht="15" customHeight="1" x14ac:dyDescent="0.3">
      <c r="A48" s="64"/>
      <c r="B48" s="9" t="s">
        <v>134</v>
      </c>
      <c r="C48" s="10">
        <v>3.5000000000000003E-2</v>
      </c>
      <c r="D48" s="10">
        <v>3.5000000000000003E-2</v>
      </c>
      <c r="E48" s="11">
        <v>39000</v>
      </c>
      <c r="F48" s="11">
        <f t="shared" si="5"/>
        <v>1365.0000000000002</v>
      </c>
      <c r="G48" s="62"/>
      <c r="H48" s="47"/>
      <c r="I48" s="48"/>
      <c r="J48" s="9"/>
      <c r="K48" s="9"/>
      <c r="L48" s="5"/>
    </row>
    <row r="49" spans="1:12" ht="15" customHeight="1" x14ac:dyDescent="0.3">
      <c r="A49" s="64"/>
      <c r="B49" s="9" t="s">
        <v>9</v>
      </c>
      <c r="C49" s="10">
        <v>1.5</v>
      </c>
      <c r="D49" s="10">
        <v>1.3</v>
      </c>
      <c r="E49" s="11">
        <v>1500</v>
      </c>
      <c r="F49" s="11">
        <f t="shared" si="5"/>
        <v>2250</v>
      </c>
      <c r="G49" s="62"/>
      <c r="H49" s="47"/>
      <c r="I49" s="48"/>
      <c r="J49" s="9"/>
      <c r="K49" s="9"/>
      <c r="L49" s="5"/>
    </row>
    <row r="50" spans="1:12" ht="15" customHeight="1" x14ac:dyDescent="0.3">
      <c r="A50" s="64"/>
      <c r="B50" s="9" t="s">
        <v>23</v>
      </c>
      <c r="C50" s="10">
        <v>1.3</v>
      </c>
      <c r="D50" s="10">
        <v>1.1000000000000001</v>
      </c>
      <c r="E50" s="11">
        <v>1000</v>
      </c>
      <c r="F50" s="11">
        <f t="shared" si="5"/>
        <v>1300</v>
      </c>
      <c r="G50" s="62"/>
      <c r="H50" s="47"/>
      <c r="I50" s="48"/>
      <c r="J50" s="9"/>
      <c r="K50" s="9"/>
      <c r="L50" s="5"/>
    </row>
    <row r="51" spans="1:12" ht="15" customHeight="1" x14ac:dyDescent="0.3">
      <c r="A51" s="65"/>
      <c r="B51" s="12" t="s">
        <v>4</v>
      </c>
      <c r="C51" s="13"/>
      <c r="D51" s="13"/>
      <c r="E51" s="12"/>
      <c r="F51" s="14">
        <f>SUM(F42:F50)</f>
        <v>33037</v>
      </c>
      <c r="G51" s="13"/>
      <c r="H51" s="15"/>
      <c r="I51" s="16">
        <f>SUM(I42:I50)</f>
        <v>4000</v>
      </c>
      <c r="J51" s="14">
        <f>SUM(J42:J50)</f>
        <v>2963</v>
      </c>
      <c r="K51" s="14">
        <f>J51+I51+F51</f>
        <v>40000</v>
      </c>
      <c r="L51" s="5"/>
    </row>
    <row r="52" spans="1:12" ht="15" customHeight="1" x14ac:dyDescent="0.3">
      <c r="A52" s="63" t="s">
        <v>18</v>
      </c>
      <c r="B52" s="9" t="s">
        <v>175</v>
      </c>
      <c r="C52" s="10">
        <v>5.5E-2</v>
      </c>
      <c r="D52" s="10">
        <v>3.5000000000000003E-2</v>
      </c>
      <c r="E52" s="11">
        <v>280000</v>
      </c>
      <c r="F52" s="11">
        <v>12019</v>
      </c>
      <c r="G52" s="67">
        <v>710</v>
      </c>
      <c r="H52" s="9" t="s">
        <v>2</v>
      </c>
      <c r="I52" s="9">
        <v>200</v>
      </c>
      <c r="J52" s="11">
        <v>2963</v>
      </c>
      <c r="K52" s="9"/>
      <c r="L52" s="5"/>
    </row>
    <row r="53" spans="1:12" ht="15" customHeight="1" x14ac:dyDescent="0.3">
      <c r="A53" s="64"/>
      <c r="B53" s="9" t="s">
        <v>176</v>
      </c>
      <c r="C53" s="10">
        <v>3</v>
      </c>
      <c r="D53" s="10">
        <v>3</v>
      </c>
      <c r="E53" s="11">
        <v>2000</v>
      </c>
      <c r="F53" s="11">
        <f t="shared" ref="F53:F61" si="6">E53*C53</f>
        <v>6000</v>
      </c>
      <c r="G53" s="68"/>
      <c r="H53" s="9" t="s">
        <v>6</v>
      </c>
      <c r="I53" s="18">
        <v>3500</v>
      </c>
      <c r="J53" s="9"/>
      <c r="K53" s="9"/>
      <c r="L53" s="5"/>
    </row>
    <row r="54" spans="1:12" ht="15" customHeight="1" x14ac:dyDescent="0.3">
      <c r="A54" s="64"/>
      <c r="B54" s="9" t="s">
        <v>58</v>
      </c>
      <c r="C54" s="10">
        <v>8.5000000000000006E-2</v>
      </c>
      <c r="D54" s="10">
        <v>5.5E-2</v>
      </c>
      <c r="E54" s="11">
        <v>25000</v>
      </c>
      <c r="F54" s="11">
        <f t="shared" si="6"/>
        <v>2125</v>
      </c>
      <c r="G54" s="68"/>
      <c r="H54" s="9" t="s">
        <v>7</v>
      </c>
      <c r="I54" s="17">
        <v>100</v>
      </c>
      <c r="J54" s="9"/>
      <c r="K54" s="9"/>
      <c r="L54" s="5"/>
    </row>
    <row r="55" spans="1:12" ht="15" customHeight="1" x14ac:dyDescent="0.3">
      <c r="A55" s="64"/>
      <c r="B55" s="9" t="s">
        <v>128</v>
      </c>
      <c r="C55" s="10">
        <v>0.03</v>
      </c>
      <c r="D55" s="10">
        <v>0.01</v>
      </c>
      <c r="E55" s="11">
        <v>25000</v>
      </c>
      <c r="F55" s="11">
        <f t="shared" si="6"/>
        <v>750</v>
      </c>
      <c r="G55" s="68"/>
      <c r="H55" s="9" t="s">
        <v>8</v>
      </c>
      <c r="I55" s="17">
        <v>200</v>
      </c>
      <c r="J55" s="9"/>
      <c r="K55" s="9"/>
      <c r="L55" s="5"/>
    </row>
    <row r="56" spans="1:12" ht="15" customHeight="1" x14ac:dyDescent="0.3">
      <c r="A56" s="64"/>
      <c r="B56" s="9" t="s">
        <v>145</v>
      </c>
      <c r="C56" s="10">
        <v>1E-3</v>
      </c>
      <c r="D56" s="10">
        <v>1E-4</v>
      </c>
      <c r="E56" s="11">
        <v>25000</v>
      </c>
      <c r="F56" s="11">
        <f t="shared" si="6"/>
        <v>25</v>
      </c>
      <c r="G56" s="68"/>
      <c r="H56" s="21" t="s">
        <v>31</v>
      </c>
      <c r="I56" s="17"/>
      <c r="J56" s="9"/>
      <c r="K56" s="9"/>
      <c r="L56" s="5"/>
    </row>
    <row r="57" spans="1:12" ht="15" customHeight="1" x14ac:dyDescent="0.3">
      <c r="A57" s="64"/>
      <c r="B57" s="9" t="s">
        <v>117</v>
      </c>
      <c r="C57" s="10">
        <v>0.115</v>
      </c>
      <c r="D57" s="10">
        <v>0.125</v>
      </c>
      <c r="E57" s="11">
        <v>23500</v>
      </c>
      <c r="F57" s="11">
        <f t="shared" si="6"/>
        <v>2702.5</v>
      </c>
      <c r="G57" s="68"/>
      <c r="H57" s="47"/>
      <c r="I57" s="48"/>
      <c r="J57" s="9"/>
      <c r="K57" s="9"/>
      <c r="L57" s="5"/>
    </row>
    <row r="58" spans="1:12" ht="15" customHeight="1" x14ac:dyDescent="0.3">
      <c r="A58" s="64"/>
      <c r="B58" s="9" t="s">
        <v>172</v>
      </c>
      <c r="C58" s="10">
        <v>1</v>
      </c>
      <c r="D58" s="10">
        <v>1</v>
      </c>
      <c r="E58" s="11">
        <v>4500</v>
      </c>
      <c r="F58" s="11">
        <f t="shared" si="6"/>
        <v>4500</v>
      </c>
      <c r="G58" s="68"/>
      <c r="H58" s="47"/>
      <c r="I58" s="48"/>
      <c r="J58" s="9"/>
      <c r="K58" s="9"/>
      <c r="L58" s="5"/>
    </row>
    <row r="59" spans="1:12" ht="15" customHeight="1" x14ac:dyDescent="0.3">
      <c r="A59" s="64"/>
      <c r="B59" s="9" t="s">
        <v>134</v>
      </c>
      <c r="C59" s="10">
        <v>3.5000000000000003E-2</v>
      </c>
      <c r="D59" s="10">
        <v>3.5000000000000003E-2</v>
      </c>
      <c r="E59" s="11">
        <v>39000</v>
      </c>
      <c r="F59" s="11">
        <f t="shared" si="6"/>
        <v>1365.0000000000002</v>
      </c>
      <c r="G59" s="68"/>
      <c r="H59" s="47"/>
      <c r="I59" s="48"/>
      <c r="J59" s="9"/>
      <c r="K59" s="9"/>
      <c r="L59" s="5"/>
    </row>
    <row r="60" spans="1:12" ht="15" customHeight="1" x14ac:dyDescent="0.3">
      <c r="A60" s="64"/>
      <c r="B60" s="9" t="s">
        <v>9</v>
      </c>
      <c r="C60" s="10">
        <v>1.5</v>
      </c>
      <c r="D60" s="10">
        <v>1.3</v>
      </c>
      <c r="E60" s="11">
        <v>1500</v>
      </c>
      <c r="F60" s="11">
        <f t="shared" si="6"/>
        <v>2250</v>
      </c>
      <c r="G60" s="68"/>
      <c r="H60" s="47"/>
      <c r="I60" s="48"/>
      <c r="J60" s="9"/>
      <c r="K60" s="9"/>
      <c r="L60" s="5"/>
    </row>
    <row r="61" spans="1:12" ht="15" customHeight="1" x14ac:dyDescent="0.3">
      <c r="A61" s="64"/>
      <c r="B61" s="9" t="s">
        <v>23</v>
      </c>
      <c r="C61" s="10">
        <v>1.3</v>
      </c>
      <c r="D61" s="10">
        <v>1.1000000000000001</v>
      </c>
      <c r="E61" s="11">
        <v>1000</v>
      </c>
      <c r="F61" s="11">
        <f t="shared" si="6"/>
        <v>1300</v>
      </c>
      <c r="G61" s="68"/>
      <c r="H61" s="21"/>
      <c r="I61" s="17"/>
      <c r="J61" s="9"/>
      <c r="K61" s="9"/>
      <c r="L61" s="5"/>
    </row>
    <row r="62" spans="1:12" ht="15" customHeight="1" x14ac:dyDescent="0.3">
      <c r="A62" s="65"/>
      <c r="B62" s="12" t="s">
        <v>4</v>
      </c>
      <c r="C62" s="13"/>
      <c r="D62" s="13"/>
      <c r="E62" s="12"/>
      <c r="F62" s="14">
        <f>SUM(F52:F61)</f>
        <v>33036.5</v>
      </c>
      <c r="G62" s="13"/>
      <c r="H62" s="15"/>
      <c r="I62" s="16">
        <f>SUM(I52:I61)</f>
        <v>4000</v>
      </c>
      <c r="J62" s="16">
        <f>SUM(J52:J61)</f>
        <v>2963</v>
      </c>
      <c r="K62" s="14">
        <f>J62+I62+F62</f>
        <v>39999.5</v>
      </c>
      <c r="L62" s="5"/>
    </row>
    <row r="63" spans="1:12" ht="31.5" customHeight="1" x14ac:dyDescent="0.3">
      <c r="A63" s="66" t="s">
        <v>30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7"/>
    </row>
    <row r="64" spans="1:12" ht="31.5" customHeight="1" x14ac:dyDescent="0.3">
      <c r="A64" s="27"/>
      <c r="B64" s="6"/>
      <c r="C64" s="27"/>
      <c r="D64" s="27"/>
      <c r="E64" s="56"/>
      <c r="F64" s="56"/>
      <c r="G64" s="56"/>
      <c r="H64" s="56"/>
      <c r="I64" s="56"/>
      <c r="J64" s="56"/>
      <c r="K64" s="56"/>
      <c r="L64" s="7"/>
    </row>
    <row r="65" spans="1:12" ht="17.25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7"/>
    </row>
    <row r="66" spans="1:12" ht="17.25" x14ac:dyDescent="0.3">
      <c r="A66" s="6"/>
      <c r="B66" s="28"/>
      <c r="C66" s="6"/>
      <c r="D66" s="6"/>
      <c r="E66" s="6"/>
      <c r="F66" s="6"/>
      <c r="G66" s="6"/>
      <c r="H66" s="6"/>
      <c r="I66" s="6"/>
      <c r="J66" s="6"/>
      <c r="K66" s="6"/>
      <c r="L66" s="7"/>
    </row>
    <row r="67" spans="1:12" ht="17.25" x14ac:dyDescent="0.3">
      <c r="A67" s="28"/>
      <c r="B67" s="8"/>
      <c r="C67" s="28"/>
      <c r="D67" s="28"/>
      <c r="E67" s="60"/>
      <c r="F67" s="60"/>
      <c r="G67" s="60"/>
      <c r="H67" s="60"/>
      <c r="I67" s="60"/>
      <c r="J67" s="60"/>
      <c r="K67" s="60"/>
      <c r="L67" s="7"/>
    </row>
    <row r="68" spans="1:12" ht="18.75" x14ac:dyDescent="0.3">
      <c r="A68" s="8"/>
      <c r="B68" s="3"/>
      <c r="C68" s="8"/>
      <c r="D68" s="8"/>
      <c r="E68" s="8"/>
      <c r="F68" s="8"/>
      <c r="G68" s="8"/>
      <c r="H68" s="8"/>
      <c r="I68" s="8"/>
      <c r="J68" s="8"/>
      <c r="K68" s="8"/>
      <c r="L68" s="5"/>
    </row>
    <row r="69" spans="1:12" ht="18.75" x14ac:dyDescent="0.3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</row>
    <row r="70" spans="1:12" ht="18.75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2" ht="18.75" x14ac:dyDescent="0.3">
      <c r="A71" s="4"/>
      <c r="C71" s="4"/>
      <c r="D71" s="4"/>
      <c r="E71" s="4"/>
      <c r="F71" s="4"/>
      <c r="G71" s="4"/>
      <c r="H71" s="4"/>
      <c r="I71" s="4"/>
      <c r="J71" s="4"/>
      <c r="K71" s="4"/>
    </row>
  </sheetData>
  <mergeCells count="17">
    <mergeCell ref="A18:A29"/>
    <mergeCell ref="A1:K1"/>
    <mergeCell ref="A2:K2"/>
    <mergeCell ref="A6:A17"/>
    <mergeCell ref="A3:K3"/>
    <mergeCell ref="A4:K4"/>
    <mergeCell ref="G6:G16"/>
    <mergeCell ref="G18:G28"/>
    <mergeCell ref="E64:K64"/>
    <mergeCell ref="E67:K67"/>
    <mergeCell ref="G42:G50"/>
    <mergeCell ref="A30:A41"/>
    <mergeCell ref="A42:A51"/>
    <mergeCell ref="A52:A62"/>
    <mergeCell ref="A63:K63"/>
    <mergeCell ref="G52:G61"/>
    <mergeCell ref="G30:G40"/>
  </mergeCells>
  <pageMargins left="0.7" right="0.7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28" zoomScaleNormal="100" zoomScaleSheetLayoutView="115" workbookViewId="0">
      <selection activeCell="A37" sqref="A37:G37"/>
    </sheetView>
  </sheetViews>
  <sheetFormatPr defaultRowHeight="15" x14ac:dyDescent="0.25"/>
  <cols>
    <col min="1" max="1" width="13" customWidth="1"/>
    <col min="2" max="2" width="7.85546875" customWidth="1"/>
    <col min="3" max="3" width="33.28515625" customWidth="1"/>
    <col min="4" max="4" width="16.85546875" customWidth="1"/>
    <col min="5" max="5" width="18.42578125" customWidth="1"/>
    <col min="6" max="6" width="15.140625" customWidth="1"/>
    <col min="7" max="7" width="11.42578125" customWidth="1"/>
  </cols>
  <sheetData>
    <row r="1" spans="1:11" ht="21" customHeight="1" x14ac:dyDescent="0.3">
      <c r="A1" s="88" t="s">
        <v>20</v>
      </c>
      <c r="B1" s="88"/>
      <c r="C1" s="88"/>
      <c r="D1" s="88"/>
      <c r="E1" s="88"/>
      <c r="F1" s="88"/>
      <c r="G1" s="88"/>
      <c r="H1" s="3"/>
      <c r="I1" s="3"/>
      <c r="J1" s="3"/>
    </row>
    <row r="2" spans="1:11" ht="21" customHeight="1" x14ac:dyDescent="0.3">
      <c r="A2" s="88" t="s">
        <v>13</v>
      </c>
      <c r="B2" s="88"/>
      <c r="C2" s="88"/>
      <c r="D2" s="88"/>
      <c r="E2" s="88"/>
      <c r="F2" s="88"/>
      <c r="G2" s="3"/>
      <c r="H2" s="3"/>
      <c r="I2" s="3"/>
      <c r="J2" s="3"/>
    </row>
    <row r="3" spans="1:11" ht="21" customHeight="1" x14ac:dyDescent="0.3">
      <c r="A3" s="31" t="s">
        <v>61</v>
      </c>
      <c r="B3" s="31"/>
      <c r="C3" s="31"/>
      <c r="D3" s="31"/>
      <c r="E3" s="31"/>
      <c r="F3" s="31"/>
      <c r="G3" s="23"/>
      <c r="H3" s="3"/>
      <c r="I3" s="3"/>
      <c r="J3" s="3"/>
    </row>
    <row r="4" spans="1:11" ht="21" customHeight="1" x14ac:dyDescent="0.3">
      <c r="A4" s="89" t="s">
        <v>21</v>
      </c>
      <c r="B4" s="89"/>
      <c r="C4" s="89"/>
      <c r="D4" s="89"/>
      <c r="E4" s="89"/>
      <c r="F4" s="89"/>
      <c r="G4" s="24"/>
      <c r="H4" s="3"/>
      <c r="I4" s="3"/>
      <c r="J4" s="3"/>
    </row>
    <row r="5" spans="1:11" ht="21" customHeight="1" x14ac:dyDescent="0.3">
      <c r="A5" s="31" t="s">
        <v>62</v>
      </c>
      <c r="B5" s="31"/>
      <c r="C5" s="31"/>
      <c r="D5" s="31" t="s">
        <v>63</v>
      </c>
      <c r="E5" s="31"/>
      <c r="F5" s="31"/>
      <c r="G5" s="22"/>
      <c r="H5" s="2"/>
      <c r="I5" s="2"/>
      <c r="J5" s="3"/>
    </row>
    <row r="6" spans="1:11" ht="18.75" x14ac:dyDescent="0.3">
      <c r="A6" s="53" t="s">
        <v>14</v>
      </c>
      <c r="B6" s="53"/>
      <c r="C6" s="53"/>
      <c r="D6" s="53"/>
      <c r="E6" s="53"/>
      <c r="F6" s="53"/>
      <c r="G6" s="53"/>
      <c r="H6" s="3"/>
      <c r="I6" s="3"/>
      <c r="J6" s="3"/>
    </row>
    <row r="7" spans="1:11" ht="18.75" x14ac:dyDescent="0.3">
      <c r="A7" s="53"/>
      <c r="B7" s="53"/>
      <c r="C7" s="53"/>
      <c r="D7" s="53"/>
      <c r="E7" s="53"/>
      <c r="F7" s="53"/>
      <c r="G7" s="53"/>
      <c r="H7" s="3"/>
      <c r="I7" s="3"/>
      <c r="J7" s="3"/>
    </row>
    <row r="8" spans="1:11" ht="18.75" x14ac:dyDescent="0.3">
      <c r="A8" s="54" t="s">
        <v>158</v>
      </c>
      <c r="B8" s="54"/>
      <c r="C8" s="54"/>
      <c r="D8" s="54"/>
      <c r="E8" s="54"/>
      <c r="F8" s="54"/>
      <c r="G8" s="54"/>
      <c r="H8" s="3"/>
      <c r="I8" s="3"/>
      <c r="J8" s="2"/>
    </row>
    <row r="9" spans="1:11" ht="15" customHeight="1" x14ac:dyDescent="0.25">
      <c r="A9" s="75" t="s">
        <v>33</v>
      </c>
      <c r="B9" s="76"/>
      <c r="C9" s="81" t="s">
        <v>49</v>
      </c>
      <c r="D9" s="84" t="s">
        <v>118</v>
      </c>
      <c r="E9" s="85"/>
      <c r="F9" s="63" t="s">
        <v>48</v>
      </c>
      <c r="G9" s="81" t="s">
        <v>29</v>
      </c>
      <c r="H9" s="2"/>
      <c r="I9" s="2"/>
      <c r="J9" s="1"/>
      <c r="K9" s="1"/>
    </row>
    <row r="10" spans="1:11" ht="6" customHeight="1" x14ac:dyDescent="0.25">
      <c r="A10" s="77"/>
      <c r="B10" s="78"/>
      <c r="C10" s="82"/>
      <c r="D10" s="86"/>
      <c r="E10" s="87"/>
      <c r="F10" s="64"/>
      <c r="G10" s="82"/>
      <c r="H10" s="2"/>
      <c r="I10" s="2"/>
      <c r="J10" s="1"/>
      <c r="K10" s="1"/>
    </row>
    <row r="11" spans="1:11" ht="20.25" customHeight="1" x14ac:dyDescent="0.25">
      <c r="A11" s="79"/>
      <c r="B11" s="80"/>
      <c r="C11" s="83"/>
      <c r="D11" s="13" t="s">
        <v>36</v>
      </c>
      <c r="E11" s="13" t="s">
        <v>37</v>
      </c>
      <c r="F11" s="65"/>
      <c r="G11" s="83"/>
      <c r="H11" s="1"/>
      <c r="I11" s="1"/>
      <c r="J11" s="1"/>
      <c r="K11" s="1"/>
    </row>
    <row r="12" spans="1:11" ht="30" customHeight="1" x14ac:dyDescent="0.25">
      <c r="A12" s="90" t="s">
        <v>50</v>
      </c>
      <c r="B12" s="29">
        <v>1</v>
      </c>
      <c r="C12" s="36" t="s">
        <v>159</v>
      </c>
      <c r="D12" s="33" t="s">
        <v>155</v>
      </c>
      <c r="E12" s="33" t="s">
        <v>154</v>
      </c>
      <c r="F12" s="93" t="s">
        <v>152</v>
      </c>
      <c r="G12" s="72">
        <v>715</v>
      </c>
      <c r="H12" s="1"/>
      <c r="I12" s="1"/>
      <c r="J12" s="1"/>
      <c r="K12" s="1"/>
    </row>
    <row r="13" spans="1:11" ht="30" customHeight="1" x14ac:dyDescent="0.25">
      <c r="A13" s="91"/>
      <c r="B13" s="29">
        <v>2</v>
      </c>
      <c r="C13" s="36" t="s">
        <v>160</v>
      </c>
      <c r="D13" s="33">
        <v>6.0999999999999999E-2</v>
      </c>
      <c r="E13" s="33">
        <v>0.05</v>
      </c>
      <c r="F13" s="94"/>
      <c r="G13" s="73"/>
      <c r="H13" s="1"/>
      <c r="I13" s="1"/>
    </row>
    <row r="14" spans="1:11" ht="30" customHeight="1" x14ac:dyDescent="0.25">
      <c r="A14" s="91"/>
      <c r="B14" s="29">
        <v>3</v>
      </c>
      <c r="C14" s="36" t="s">
        <v>58</v>
      </c>
      <c r="D14" s="33">
        <v>8.5000000000000006E-2</v>
      </c>
      <c r="E14" s="33">
        <v>5.5E-2</v>
      </c>
      <c r="F14" s="94"/>
      <c r="G14" s="73"/>
      <c r="H14" s="1"/>
      <c r="I14" s="1"/>
    </row>
    <row r="15" spans="1:11" ht="30" customHeight="1" x14ac:dyDescent="0.25">
      <c r="A15" s="91"/>
      <c r="B15" s="29">
        <v>4</v>
      </c>
      <c r="C15" s="36" t="s">
        <v>128</v>
      </c>
      <c r="D15" s="33">
        <v>0.03</v>
      </c>
      <c r="E15" s="33">
        <v>0.01</v>
      </c>
      <c r="F15" s="94"/>
      <c r="G15" s="73"/>
      <c r="H15" s="2"/>
      <c r="I15" s="1"/>
    </row>
    <row r="16" spans="1:11" ht="30" customHeight="1" x14ac:dyDescent="0.25">
      <c r="A16" s="92"/>
      <c r="B16" s="29">
        <v>5</v>
      </c>
      <c r="C16" s="36" t="s">
        <v>116</v>
      </c>
      <c r="D16" s="33">
        <v>0.115</v>
      </c>
      <c r="E16" s="33">
        <v>0.125</v>
      </c>
      <c r="F16" s="95"/>
      <c r="G16" s="74"/>
      <c r="H16" s="2"/>
      <c r="I16" s="1"/>
    </row>
    <row r="17" spans="1:9" ht="30" customHeight="1" x14ac:dyDescent="0.3">
      <c r="A17" s="90" t="s">
        <v>51</v>
      </c>
      <c r="B17" s="29">
        <v>1</v>
      </c>
      <c r="C17" s="36" t="s">
        <v>171</v>
      </c>
      <c r="D17" s="33" t="s">
        <v>156</v>
      </c>
      <c r="E17" s="33" t="s">
        <v>157</v>
      </c>
      <c r="F17" s="93" t="s">
        <v>32</v>
      </c>
      <c r="G17" s="72">
        <v>715</v>
      </c>
      <c r="H17" s="3"/>
      <c r="I17" s="3"/>
    </row>
    <row r="18" spans="1:9" ht="30" customHeight="1" x14ac:dyDescent="0.25">
      <c r="A18" s="91"/>
      <c r="B18" s="29">
        <v>2</v>
      </c>
      <c r="C18" s="36" t="s">
        <v>137</v>
      </c>
      <c r="D18" s="33">
        <v>0.03</v>
      </c>
      <c r="E18" s="33">
        <v>0.03</v>
      </c>
      <c r="F18" s="94"/>
      <c r="G18" s="73"/>
    </row>
    <row r="19" spans="1:9" ht="30" customHeight="1" x14ac:dyDescent="0.25">
      <c r="A19" s="91"/>
      <c r="B19" s="29">
        <v>3</v>
      </c>
      <c r="C19" s="36" t="s">
        <v>79</v>
      </c>
      <c r="D19" s="33">
        <v>8.5000000000000006E-2</v>
      </c>
      <c r="E19" s="33">
        <v>5.5E-2</v>
      </c>
      <c r="F19" s="94"/>
      <c r="G19" s="73"/>
    </row>
    <row r="20" spans="1:9" ht="30" customHeight="1" x14ac:dyDescent="0.25">
      <c r="A20" s="91"/>
      <c r="B20" s="29">
        <v>4</v>
      </c>
      <c r="C20" s="36" t="s">
        <v>136</v>
      </c>
      <c r="D20" s="33">
        <v>0.03</v>
      </c>
      <c r="E20" s="33">
        <v>0.01</v>
      </c>
      <c r="F20" s="94"/>
      <c r="G20" s="73"/>
    </row>
    <row r="21" spans="1:9" ht="30" customHeight="1" x14ac:dyDescent="0.25">
      <c r="A21" s="92"/>
      <c r="B21" s="29">
        <v>5</v>
      </c>
      <c r="C21" s="36" t="s">
        <v>116</v>
      </c>
      <c r="D21" s="33">
        <v>0.115</v>
      </c>
      <c r="E21" s="33">
        <v>0.125</v>
      </c>
      <c r="F21" s="95"/>
      <c r="G21" s="74"/>
    </row>
    <row r="22" spans="1:9" ht="30" customHeight="1" x14ac:dyDescent="0.25">
      <c r="A22" s="91" t="s">
        <v>52</v>
      </c>
      <c r="B22" s="29">
        <v>1</v>
      </c>
      <c r="C22" s="36" t="s">
        <v>131</v>
      </c>
      <c r="D22" s="33">
        <v>1.5</v>
      </c>
      <c r="E22" s="33">
        <v>1.5</v>
      </c>
      <c r="F22" s="93" t="s">
        <v>111</v>
      </c>
      <c r="G22" s="73">
        <v>715</v>
      </c>
    </row>
    <row r="23" spans="1:9" ht="30" customHeight="1" x14ac:dyDescent="0.25">
      <c r="A23" s="91"/>
      <c r="B23" s="29">
        <v>2</v>
      </c>
      <c r="C23" s="36" t="s">
        <v>161</v>
      </c>
      <c r="D23" s="33">
        <v>7.1999999999999995E-2</v>
      </c>
      <c r="E23" s="33">
        <v>0.06</v>
      </c>
      <c r="F23" s="94"/>
      <c r="G23" s="73"/>
    </row>
    <row r="24" spans="1:9" ht="30" customHeight="1" x14ac:dyDescent="0.25">
      <c r="A24" s="91"/>
      <c r="B24" s="29">
        <v>3</v>
      </c>
      <c r="C24" s="36" t="s">
        <v>143</v>
      </c>
      <c r="D24" s="33">
        <v>8.5000000000000006E-2</v>
      </c>
      <c r="E24" s="33">
        <v>5.5E-2</v>
      </c>
      <c r="F24" s="94"/>
      <c r="G24" s="73"/>
    </row>
    <row r="25" spans="1:9" ht="30" customHeight="1" x14ac:dyDescent="0.25">
      <c r="A25" s="91"/>
      <c r="B25" s="29">
        <v>4</v>
      </c>
      <c r="C25" s="36" t="s">
        <v>162</v>
      </c>
      <c r="D25" s="33">
        <v>0.03</v>
      </c>
      <c r="E25" s="33">
        <v>0.01</v>
      </c>
      <c r="F25" s="94"/>
      <c r="G25" s="73"/>
    </row>
    <row r="26" spans="1:9" ht="30" customHeight="1" x14ac:dyDescent="0.25">
      <c r="A26" s="92"/>
      <c r="B26" s="29">
        <v>5</v>
      </c>
      <c r="C26" s="36" t="s">
        <v>116</v>
      </c>
      <c r="D26" s="33">
        <v>0.115</v>
      </c>
      <c r="E26" s="33">
        <v>0.125</v>
      </c>
      <c r="F26" s="95"/>
      <c r="G26" s="74"/>
    </row>
    <row r="27" spans="1:9" ht="30" customHeight="1" x14ac:dyDescent="0.25">
      <c r="A27" s="90" t="s">
        <v>53</v>
      </c>
      <c r="B27" s="29">
        <v>1</v>
      </c>
      <c r="C27" s="36" t="s">
        <v>163</v>
      </c>
      <c r="D27" s="33">
        <v>0.13300000000000001</v>
      </c>
      <c r="E27" s="33">
        <v>8.5000000000000006E-2</v>
      </c>
      <c r="F27" s="93" t="s">
        <v>167</v>
      </c>
      <c r="G27" s="72">
        <v>715</v>
      </c>
    </row>
    <row r="28" spans="1:9" ht="30" customHeight="1" x14ac:dyDescent="0.25">
      <c r="A28" s="91"/>
      <c r="B28" s="29">
        <v>2</v>
      </c>
      <c r="C28" s="36" t="s">
        <v>164</v>
      </c>
      <c r="D28" s="33">
        <v>3.3500000000000002E-2</v>
      </c>
      <c r="E28" s="33">
        <v>2.5000000000000001E-2</v>
      </c>
      <c r="F28" s="94"/>
      <c r="G28" s="73"/>
    </row>
    <row r="29" spans="1:9" ht="30" customHeight="1" x14ac:dyDescent="0.25">
      <c r="A29" s="91"/>
      <c r="B29" s="29">
        <v>3</v>
      </c>
      <c r="C29" s="36" t="s">
        <v>165</v>
      </c>
      <c r="D29" s="33">
        <v>8.5000000000000006E-2</v>
      </c>
      <c r="E29" s="33">
        <v>5.5E-2</v>
      </c>
      <c r="F29" s="94"/>
      <c r="G29" s="73"/>
    </row>
    <row r="30" spans="1:9" ht="30" customHeight="1" x14ac:dyDescent="0.25">
      <c r="A30" s="91"/>
      <c r="B30" s="29">
        <v>4</v>
      </c>
      <c r="C30" s="36" t="s">
        <v>57</v>
      </c>
      <c r="D30" s="33">
        <v>0.03</v>
      </c>
      <c r="E30" s="33">
        <v>0.01</v>
      </c>
      <c r="F30" s="94"/>
      <c r="G30" s="73"/>
    </row>
    <row r="31" spans="1:9" ht="30" customHeight="1" x14ac:dyDescent="0.25">
      <c r="A31" s="92"/>
      <c r="B31" s="29">
        <v>5</v>
      </c>
      <c r="C31" s="36" t="s">
        <v>116</v>
      </c>
      <c r="D31" s="33">
        <v>0.115</v>
      </c>
      <c r="E31" s="33">
        <v>0.125</v>
      </c>
      <c r="F31" s="95"/>
      <c r="G31" s="74"/>
    </row>
    <row r="32" spans="1:9" ht="30" customHeight="1" x14ac:dyDescent="0.25">
      <c r="A32" s="90" t="s">
        <v>54</v>
      </c>
      <c r="B32" s="29">
        <v>1</v>
      </c>
      <c r="C32" s="36" t="s">
        <v>82</v>
      </c>
      <c r="D32" s="46">
        <v>0.10920000000000001</v>
      </c>
      <c r="E32" s="46">
        <v>8.5000000000000006E-2</v>
      </c>
      <c r="F32" s="93" t="s">
        <v>168</v>
      </c>
      <c r="G32" s="72">
        <v>715</v>
      </c>
    </row>
    <row r="33" spans="1:7" ht="30" customHeight="1" x14ac:dyDescent="0.25">
      <c r="A33" s="91"/>
      <c r="B33" s="29">
        <v>2</v>
      </c>
      <c r="C33" s="36" t="s">
        <v>83</v>
      </c>
      <c r="D33" s="46">
        <v>0.05</v>
      </c>
      <c r="E33" s="46">
        <v>0.03</v>
      </c>
      <c r="F33" s="94"/>
      <c r="G33" s="73"/>
    </row>
    <row r="34" spans="1:7" ht="30" customHeight="1" x14ac:dyDescent="0.25">
      <c r="A34" s="91"/>
      <c r="B34" s="29">
        <v>3</v>
      </c>
      <c r="C34" s="36" t="s">
        <v>138</v>
      </c>
      <c r="D34" s="49">
        <v>0.01</v>
      </c>
      <c r="E34" s="49">
        <v>0.01</v>
      </c>
      <c r="F34" s="94"/>
      <c r="G34" s="73"/>
    </row>
    <row r="35" spans="1:7" ht="30" customHeight="1" x14ac:dyDescent="0.25">
      <c r="A35" s="91"/>
      <c r="B35" s="29">
        <v>4</v>
      </c>
      <c r="C35" s="36"/>
      <c r="D35" s="10"/>
      <c r="E35" s="10"/>
      <c r="F35" s="94"/>
      <c r="G35" s="73"/>
    </row>
    <row r="36" spans="1:7" ht="30" customHeight="1" x14ac:dyDescent="0.25">
      <c r="A36" s="91"/>
      <c r="B36" s="29">
        <v>5</v>
      </c>
      <c r="C36" s="36" t="s">
        <v>139</v>
      </c>
      <c r="D36" s="33">
        <v>0.3</v>
      </c>
      <c r="E36" s="33">
        <v>0.3</v>
      </c>
      <c r="F36" s="94"/>
      <c r="G36" s="73"/>
    </row>
    <row r="37" spans="1:7" ht="22.5" customHeight="1" x14ac:dyDescent="0.3">
      <c r="A37" s="96" t="s">
        <v>41</v>
      </c>
      <c r="B37" s="96"/>
      <c r="C37" s="96"/>
      <c r="D37" s="96"/>
      <c r="E37" s="96"/>
      <c r="F37" s="96"/>
      <c r="G37" s="96"/>
    </row>
    <row r="38" spans="1:7" ht="13.15" customHeight="1" x14ac:dyDescent="0.25">
      <c r="A38" s="60" t="s">
        <v>19</v>
      </c>
      <c r="B38" s="60"/>
      <c r="C38" s="60"/>
      <c r="D38" s="56" t="s">
        <v>27</v>
      </c>
      <c r="E38" s="56"/>
      <c r="F38" s="56"/>
      <c r="G38" s="8"/>
    </row>
    <row r="39" spans="1:7" ht="18.75" x14ac:dyDescent="0.3">
      <c r="A39" s="25"/>
      <c r="B39" s="25"/>
      <c r="C39" s="25"/>
      <c r="D39" s="25"/>
      <c r="E39" s="25"/>
      <c r="F39" s="25"/>
      <c r="G39" s="3"/>
    </row>
    <row r="40" spans="1:7" ht="18.75" x14ac:dyDescent="0.3">
      <c r="A40" s="25"/>
      <c r="B40" s="25"/>
      <c r="C40" s="25"/>
      <c r="D40" s="25"/>
      <c r="E40" s="25"/>
      <c r="F40" s="25"/>
      <c r="G40" s="3"/>
    </row>
    <row r="41" spans="1:7" ht="18.75" x14ac:dyDescent="0.3">
      <c r="A41" s="52" t="s">
        <v>12</v>
      </c>
      <c r="B41" s="52"/>
      <c r="C41" s="52"/>
      <c r="D41" s="52" t="s">
        <v>28</v>
      </c>
      <c r="E41" s="52"/>
      <c r="F41" s="52"/>
      <c r="G41" s="3"/>
    </row>
  </sheetData>
  <mergeCells count="30">
    <mergeCell ref="A41:C41"/>
    <mergeCell ref="D41:F41"/>
    <mergeCell ref="A27:A31"/>
    <mergeCell ref="F27:F31"/>
    <mergeCell ref="A32:A36"/>
    <mergeCell ref="F32:F36"/>
    <mergeCell ref="A37:G37"/>
    <mergeCell ref="A38:C38"/>
    <mergeCell ref="D38:F38"/>
    <mergeCell ref="A12:A16"/>
    <mergeCell ref="F12:F16"/>
    <mergeCell ref="A17:A21"/>
    <mergeCell ref="F17:F21"/>
    <mergeCell ref="A22:A26"/>
    <mergeCell ref="F22:F26"/>
    <mergeCell ref="A2:F2"/>
    <mergeCell ref="A4:F4"/>
    <mergeCell ref="A6:G7"/>
    <mergeCell ref="A8:G8"/>
    <mergeCell ref="A1:G1"/>
    <mergeCell ref="A9:B11"/>
    <mergeCell ref="C9:C11"/>
    <mergeCell ref="F9:F11"/>
    <mergeCell ref="G9:G11"/>
    <mergeCell ref="D9:E10"/>
    <mergeCell ref="G12:G16"/>
    <mergeCell ref="G17:G21"/>
    <mergeCell ref="G22:G26"/>
    <mergeCell ref="G27:G31"/>
    <mergeCell ref="G32:G36"/>
  </mergeCells>
  <pageMargins left="0.95" right="0.25" top="0.75" bottom="0" header="0.3" footer="0.3"/>
  <pageSetup orientation="landscape" r:id="rId1"/>
  <rowBreaks count="1" manualBreakCount="1">
    <brk id="2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view="pageBreakPreview" topLeftCell="A22" zoomScaleNormal="136" zoomScaleSheetLayoutView="100" workbookViewId="0">
      <selection activeCell="C31" sqref="C31:C35"/>
    </sheetView>
  </sheetViews>
  <sheetFormatPr defaultRowHeight="15" x14ac:dyDescent="0.25"/>
  <cols>
    <col min="1" max="1" width="20.42578125" customWidth="1"/>
    <col min="2" max="2" width="10.85546875" customWidth="1"/>
    <col min="3" max="3" width="44.42578125" customWidth="1"/>
    <col min="4" max="5" width="19.5703125" customWidth="1"/>
    <col min="6" max="6" width="25.5703125" customWidth="1"/>
    <col min="7" max="7" width="15.42578125" customWidth="1"/>
  </cols>
  <sheetData>
    <row r="1" spans="1:12" ht="18.75" x14ac:dyDescent="0.3">
      <c r="A1" s="88" t="s">
        <v>20</v>
      </c>
      <c r="B1" s="88"/>
      <c r="C1" s="88"/>
      <c r="D1" s="88"/>
      <c r="E1" s="88"/>
      <c r="F1" s="88"/>
      <c r="G1" s="88"/>
      <c r="H1" s="3"/>
      <c r="I1" s="3"/>
      <c r="J1" s="3"/>
    </row>
    <row r="2" spans="1:12" ht="18.75" x14ac:dyDescent="0.3">
      <c r="A2" s="88" t="s">
        <v>13</v>
      </c>
      <c r="B2" s="88"/>
      <c r="C2" s="88"/>
      <c r="D2" s="88"/>
      <c r="E2" s="88"/>
      <c r="F2" s="88"/>
      <c r="G2" s="3"/>
      <c r="H2" s="3"/>
      <c r="I2" s="3"/>
      <c r="J2" s="3"/>
    </row>
    <row r="3" spans="1:12" ht="18.75" x14ac:dyDescent="0.3">
      <c r="A3" s="31" t="s">
        <v>61</v>
      </c>
      <c r="B3" s="31"/>
      <c r="C3" s="31"/>
      <c r="D3" s="31"/>
      <c r="E3" s="31"/>
      <c r="F3" s="31"/>
      <c r="G3" s="23"/>
      <c r="H3" s="3"/>
      <c r="I3" s="3"/>
      <c r="J3" s="3"/>
    </row>
    <row r="4" spans="1:12" ht="18.75" x14ac:dyDescent="0.3">
      <c r="A4" s="89" t="s">
        <v>21</v>
      </c>
      <c r="B4" s="89"/>
      <c r="C4" s="89"/>
      <c r="D4" s="89"/>
      <c r="E4" s="89"/>
      <c r="F4" s="89"/>
      <c r="G4" s="24"/>
      <c r="H4" s="3"/>
      <c r="I4" s="3"/>
      <c r="J4" s="3"/>
    </row>
    <row r="5" spans="1:12" ht="18.75" x14ac:dyDescent="0.3">
      <c r="A5" s="31" t="s">
        <v>62</v>
      </c>
      <c r="B5" s="31"/>
      <c r="C5" s="31"/>
      <c r="D5" s="31" t="s">
        <v>63</v>
      </c>
      <c r="E5" s="31"/>
      <c r="F5" s="31"/>
      <c r="G5" s="22"/>
      <c r="H5" s="2"/>
      <c r="I5" s="2"/>
      <c r="J5" s="3"/>
    </row>
    <row r="6" spans="1:12" ht="18.75" x14ac:dyDescent="0.3">
      <c r="A6" s="53" t="s">
        <v>14</v>
      </c>
      <c r="B6" s="53"/>
      <c r="C6" s="53"/>
      <c r="D6" s="53"/>
      <c r="E6" s="53"/>
      <c r="F6" s="53"/>
      <c r="G6" s="53"/>
      <c r="H6" s="3"/>
      <c r="I6" s="3"/>
      <c r="J6" s="3"/>
    </row>
    <row r="7" spans="1:12" ht="18.75" x14ac:dyDescent="0.3">
      <c r="A7" s="53"/>
      <c r="B7" s="53"/>
      <c r="C7" s="53"/>
      <c r="D7" s="53"/>
      <c r="E7" s="53"/>
      <c r="F7" s="53"/>
      <c r="G7" s="53"/>
      <c r="H7" s="3"/>
      <c r="I7" s="3"/>
      <c r="J7" s="3"/>
    </row>
    <row r="8" spans="1:12" ht="18.75" x14ac:dyDescent="0.3">
      <c r="A8" s="54" t="s">
        <v>132</v>
      </c>
      <c r="B8" s="54"/>
      <c r="C8" s="54"/>
      <c r="D8" s="54"/>
      <c r="E8" s="54"/>
      <c r="F8" s="54"/>
      <c r="G8" s="54"/>
      <c r="H8" s="3"/>
      <c r="I8" s="3"/>
      <c r="J8" s="2"/>
    </row>
    <row r="9" spans="1:12" ht="32.25" customHeight="1" x14ac:dyDescent="0.25">
      <c r="A9" s="75" t="s">
        <v>33</v>
      </c>
      <c r="B9" s="76"/>
      <c r="C9" s="81" t="s">
        <v>49</v>
      </c>
      <c r="D9" s="97" t="s">
        <v>34</v>
      </c>
      <c r="E9" s="98"/>
      <c r="F9" s="63" t="s">
        <v>48</v>
      </c>
      <c r="G9" s="81" t="s">
        <v>35</v>
      </c>
      <c r="H9" s="2"/>
      <c r="I9" s="2"/>
      <c r="J9" s="1"/>
      <c r="K9" s="1"/>
    </row>
    <row r="10" spans="1:12" ht="32.25" customHeight="1" x14ac:dyDescent="0.25">
      <c r="A10" s="79"/>
      <c r="B10" s="80"/>
      <c r="C10" s="83"/>
      <c r="D10" s="13" t="s">
        <v>36</v>
      </c>
      <c r="E10" s="13" t="s">
        <v>37</v>
      </c>
      <c r="F10" s="65"/>
      <c r="G10" s="83"/>
      <c r="H10" s="1"/>
      <c r="I10" s="1"/>
      <c r="J10" s="1"/>
      <c r="K10" s="1"/>
    </row>
    <row r="11" spans="1:12" ht="32.25" customHeight="1" x14ac:dyDescent="0.25">
      <c r="A11" s="90" t="s">
        <v>50</v>
      </c>
      <c r="B11" s="29">
        <v>1</v>
      </c>
      <c r="C11" s="36" t="s">
        <v>109</v>
      </c>
      <c r="D11" s="33" t="s">
        <v>66</v>
      </c>
      <c r="E11" s="33" t="s">
        <v>42</v>
      </c>
      <c r="F11" s="93" t="s">
        <v>124</v>
      </c>
      <c r="G11" s="34"/>
      <c r="H11" s="1"/>
      <c r="I11" s="1"/>
      <c r="J11" s="1"/>
      <c r="K11" s="1"/>
    </row>
    <row r="12" spans="1:12" ht="32.25" customHeight="1" x14ac:dyDescent="0.25">
      <c r="A12" s="91"/>
      <c r="B12" s="29">
        <v>2</v>
      </c>
      <c r="C12" s="36" t="s">
        <v>99</v>
      </c>
      <c r="D12" s="33" t="s">
        <v>42</v>
      </c>
      <c r="E12" s="33" t="s">
        <v>88</v>
      </c>
      <c r="F12" s="94"/>
      <c r="G12" s="34"/>
      <c r="H12" s="1"/>
      <c r="I12" s="1"/>
      <c r="J12" s="1"/>
      <c r="K12" s="1"/>
    </row>
    <row r="13" spans="1:12" ht="32.25" customHeight="1" x14ac:dyDescent="0.25">
      <c r="A13" s="91"/>
      <c r="B13" s="29">
        <v>3</v>
      </c>
      <c r="C13" s="36" t="s">
        <v>58</v>
      </c>
      <c r="D13" s="33" t="s">
        <v>66</v>
      </c>
      <c r="E13" s="33" t="s">
        <v>88</v>
      </c>
      <c r="F13" s="94"/>
      <c r="G13" s="34"/>
      <c r="H13" s="1"/>
      <c r="I13" s="1"/>
      <c r="J13" s="1"/>
      <c r="K13" s="1"/>
      <c r="L13" s="1"/>
    </row>
    <row r="14" spans="1:12" ht="32.25" customHeight="1" x14ac:dyDescent="0.25">
      <c r="A14" s="91"/>
      <c r="B14" s="29">
        <v>4</v>
      </c>
      <c r="C14" s="36" t="s">
        <v>128</v>
      </c>
      <c r="D14" s="33" t="s">
        <v>38</v>
      </c>
      <c r="E14" s="33" t="s">
        <v>39</v>
      </c>
      <c r="F14" s="94"/>
      <c r="G14" s="34"/>
      <c r="H14" s="2"/>
      <c r="I14" s="1"/>
      <c r="J14" s="1"/>
      <c r="K14" s="1"/>
      <c r="L14" s="1"/>
    </row>
    <row r="15" spans="1:12" ht="32.25" customHeight="1" x14ac:dyDescent="0.25">
      <c r="A15" s="92"/>
      <c r="B15" s="29">
        <v>5</v>
      </c>
      <c r="C15" s="35" t="s">
        <v>40</v>
      </c>
      <c r="D15" s="33" t="s">
        <v>45</v>
      </c>
      <c r="E15" s="33" t="s">
        <v>46</v>
      </c>
      <c r="F15" s="95"/>
      <c r="G15" s="34"/>
      <c r="H15" s="2"/>
      <c r="I15" s="1"/>
      <c r="J15" s="1"/>
      <c r="K15" s="1"/>
      <c r="L15" s="1"/>
    </row>
    <row r="16" spans="1:12" ht="32.25" customHeight="1" x14ac:dyDescent="0.3">
      <c r="A16" s="90" t="s">
        <v>51</v>
      </c>
      <c r="B16" s="29">
        <v>1</v>
      </c>
      <c r="C16" s="36" t="s">
        <v>150</v>
      </c>
      <c r="D16" s="33" t="s">
        <v>68</v>
      </c>
      <c r="E16" s="33" t="s">
        <v>42</v>
      </c>
      <c r="F16" s="72" t="s">
        <v>60</v>
      </c>
      <c r="G16" s="34"/>
      <c r="H16" s="3"/>
      <c r="I16" s="3"/>
      <c r="J16" s="3"/>
    </row>
    <row r="17" spans="1:7" ht="32.25" customHeight="1" x14ac:dyDescent="0.25">
      <c r="A17" s="91"/>
      <c r="B17" s="29">
        <v>2</v>
      </c>
      <c r="C17" s="36" t="s">
        <v>137</v>
      </c>
      <c r="D17" s="33" t="s">
        <v>89</v>
      </c>
      <c r="E17" s="33" t="s">
        <v>89</v>
      </c>
      <c r="F17" s="73"/>
      <c r="G17" s="34"/>
    </row>
    <row r="18" spans="1:7" ht="32.25" customHeight="1" x14ac:dyDescent="0.25">
      <c r="A18" s="91"/>
      <c r="B18" s="29">
        <v>3</v>
      </c>
      <c r="C18" s="36" t="s">
        <v>79</v>
      </c>
      <c r="D18" s="33" t="s">
        <v>66</v>
      </c>
      <c r="E18" s="33" t="s">
        <v>88</v>
      </c>
      <c r="F18" s="73"/>
      <c r="G18" s="34"/>
    </row>
    <row r="19" spans="1:7" ht="32.25" customHeight="1" x14ac:dyDescent="0.25">
      <c r="A19" s="91"/>
      <c r="B19" s="29">
        <v>4</v>
      </c>
      <c r="C19" s="36" t="s">
        <v>136</v>
      </c>
      <c r="D19" s="33" t="s">
        <v>38</v>
      </c>
      <c r="E19" s="33" t="s">
        <v>39</v>
      </c>
      <c r="F19" s="73"/>
      <c r="G19" s="34"/>
    </row>
    <row r="20" spans="1:7" ht="32.25" customHeight="1" x14ac:dyDescent="0.25">
      <c r="A20" s="92"/>
      <c r="B20" s="29">
        <v>5</v>
      </c>
      <c r="C20" s="36" t="s">
        <v>116</v>
      </c>
      <c r="D20" s="33" t="s">
        <v>45</v>
      </c>
      <c r="E20" s="33" t="s">
        <v>46</v>
      </c>
      <c r="F20" s="74"/>
      <c r="G20" s="34"/>
    </row>
    <row r="21" spans="1:7" ht="32.25" customHeight="1" x14ac:dyDescent="0.25">
      <c r="A21" s="90" t="s">
        <v>52</v>
      </c>
      <c r="B21" s="29">
        <v>1</v>
      </c>
      <c r="C21" s="36" t="s">
        <v>130</v>
      </c>
      <c r="D21" s="33" t="s">
        <v>90</v>
      </c>
      <c r="E21" s="33" t="s">
        <v>42</v>
      </c>
      <c r="F21" s="93" t="s">
        <v>119</v>
      </c>
      <c r="G21" s="34"/>
    </row>
    <row r="22" spans="1:7" ht="32.25" customHeight="1" x14ac:dyDescent="0.25">
      <c r="A22" s="91"/>
      <c r="B22" s="29">
        <v>2</v>
      </c>
      <c r="C22" s="36" t="s">
        <v>129</v>
      </c>
      <c r="D22" s="33" t="s">
        <v>38</v>
      </c>
      <c r="E22" s="33" t="s">
        <v>38</v>
      </c>
      <c r="F22" s="94"/>
      <c r="G22" s="34"/>
    </row>
    <row r="23" spans="1:7" ht="32.25" customHeight="1" x14ac:dyDescent="0.25">
      <c r="A23" s="91"/>
      <c r="B23" s="29">
        <v>3</v>
      </c>
      <c r="C23" s="36" t="s">
        <v>127</v>
      </c>
      <c r="D23" s="33" t="s">
        <v>66</v>
      </c>
      <c r="E23" s="33" t="s">
        <v>88</v>
      </c>
      <c r="F23" s="94"/>
      <c r="G23" s="34"/>
    </row>
    <row r="24" spans="1:7" ht="32.25" customHeight="1" x14ac:dyDescent="0.25">
      <c r="A24" s="91"/>
      <c r="B24" s="29">
        <v>4</v>
      </c>
      <c r="C24" s="36" t="s">
        <v>126</v>
      </c>
      <c r="D24" s="33" t="s">
        <v>38</v>
      </c>
      <c r="E24" s="33" t="s">
        <v>39</v>
      </c>
      <c r="F24" s="94"/>
      <c r="G24" s="34"/>
    </row>
    <row r="25" spans="1:7" ht="32.25" customHeight="1" x14ac:dyDescent="0.25">
      <c r="A25" s="92"/>
      <c r="B25" s="29">
        <v>5</v>
      </c>
      <c r="C25" s="35" t="s">
        <v>40</v>
      </c>
      <c r="D25" s="33" t="s">
        <v>45</v>
      </c>
      <c r="E25" s="33" t="s">
        <v>46</v>
      </c>
      <c r="F25" s="95"/>
      <c r="G25" s="34"/>
    </row>
    <row r="26" spans="1:7" ht="32.25" customHeight="1" x14ac:dyDescent="0.25">
      <c r="A26" s="90" t="s">
        <v>53</v>
      </c>
      <c r="B26" s="29">
        <v>1</v>
      </c>
      <c r="C26" s="36" t="s">
        <v>106</v>
      </c>
      <c r="D26" s="33" t="s">
        <v>91</v>
      </c>
      <c r="E26" s="33" t="s">
        <v>42</v>
      </c>
      <c r="F26" s="93" t="s">
        <v>133</v>
      </c>
      <c r="G26" s="34"/>
    </row>
    <row r="27" spans="1:7" ht="32.25" customHeight="1" x14ac:dyDescent="0.25">
      <c r="A27" s="91"/>
      <c r="B27" s="29">
        <v>2</v>
      </c>
      <c r="C27" s="36" t="s">
        <v>131</v>
      </c>
      <c r="D27" s="33" t="s">
        <v>88</v>
      </c>
      <c r="E27" s="33" t="s">
        <v>92</v>
      </c>
      <c r="F27" s="94"/>
      <c r="G27" s="34"/>
    </row>
    <row r="28" spans="1:7" ht="32.25" customHeight="1" x14ac:dyDescent="0.25">
      <c r="A28" s="91"/>
      <c r="B28" s="29">
        <v>3</v>
      </c>
      <c r="C28" s="36" t="s">
        <v>76</v>
      </c>
      <c r="D28" s="33" t="s">
        <v>66</v>
      </c>
      <c r="E28" s="33" t="s">
        <v>67</v>
      </c>
      <c r="F28" s="94"/>
      <c r="G28" s="34"/>
    </row>
    <row r="29" spans="1:7" ht="32.25" customHeight="1" x14ac:dyDescent="0.25">
      <c r="A29" s="91"/>
      <c r="B29" s="29">
        <v>4</v>
      </c>
      <c r="C29" s="36" t="s">
        <v>123</v>
      </c>
      <c r="D29" s="33" t="s">
        <v>38</v>
      </c>
      <c r="E29" s="33" t="s">
        <v>39</v>
      </c>
      <c r="F29" s="94"/>
      <c r="G29" s="34"/>
    </row>
    <row r="30" spans="1:7" ht="32.25" customHeight="1" x14ac:dyDescent="0.25">
      <c r="A30" s="92"/>
      <c r="B30" s="29">
        <v>5</v>
      </c>
      <c r="C30" s="35" t="s">
        <v>40</v>
      </c>
      <c r="D30" s="33" t="s">
        <v>45</v>
      </c>
      <c r="E30" s="33" t="s">
        <v>46</v>
      </c>
      <c r="F30" s="95"/>
      <c r="G30" s="34"/>
    </row>
    <row r="31" spans="1:7" ht="32.25" customHeight="1" x14ac:dyDescent="0.25">
      <c r="A31" s="90" t="s">
        <v>54</v>
      </c>
      <c r="B31" s="29">
        <v>1</v>
      </c>
      <c r="C31" s="36" t="s">
        <v>82</v>
      </c>
      <c r="D31" s="30" t="s">
        <v>93</v>
      </c>
      <c r="E31" s="30" t="s">
        <v>42</v>
      </c>
      <c r="F31" s="93" t="s">
        <v>32</v>
      </c>
      <c r="G31" s="34"/>
    </row>
    <row r="32" spans="1:7" ht="32.25" customHeight="1" x14ac:dyDescent="0.25">
      <c r="A32" s="91"/>
      <c r="B32" s="29">
        <v>2</v>
      </c>
      <c r="C32" s="36" t="s">
        <v>83</v>
      </c>
      <c r="D32" s="30" t="s">
        <v>94</v>
      </c>
      <c r="E32" s="30" t="s">
        <v>95</v>
      </c>
      <c r="F32" s="94"/>
      <c r="G32" s="34"/>
    </row>
    <row r="33" spans="1:7" ht="32.25" customHeight="1" x14ac:dyDescent="0.25">
      <c r="A33" s="91"/>
      <c r="B33" s="29">
        <v>3</v>
      </c>
      <c r="C33" s="36" t="s">
        <v>138</v>
      </c>
      <c r="D33" s="30" t="s">
        <v>96</v>
      </c>
      <c r="E33" s="30" t="s">
        <v>96</v>
      </c>
      <c r="F33" s="94"/>
      <c r="G33" s="34"/>
    </row>
    <row r="34" spans="1:7" ht="32.25" customHeight="1" x14ac:dyDescent="0.25">
      <c r="A34" s="91"/>
      <c r="B34" s="29">
        <v>4</v>
      </c>
      <c r="C34" s="36"/>
      <c r="D34" s="10"/>
      <c r="E34" s="10"/>
      <c r="F34" s="94"/>
      <c r="G34" s="34"/>
    </row>
    <row r="35" spans="1:7" ht="32.25" customHeight="1" x14ac:dyDescent="0.25">
      <c r="A35" s="91"/>
      <c r="B35" s="29">
        <v>5</v>
      </c>
      <c r="C35" s="36" t="s">
        <v>139</v>
      </c>
      <c r="D35" s="33"/>
      <c r="E35" s="33"/>
      <c r="F35" s="95"/>
      <c r="G35" s="34"/>
    </row>
    <row r="36" spans="1:7" ht="17.25" x14ac:dyDescent="0.25">
      <c r="A36" s="55" t="s">
        <v>41</v>
      </c>
      <c r="B36" s="55"/>
      <c r="C36" s="55"/>
      <c r="D36" s="55"/>
      <c r="E36" s="55"/>
      <c r="F36" s="55"/>
      <c r="G36" s="55"/>
    </row>
    <row r="37" spans="1:7" ht="16.5" x14ac:dyDescent="0.25">
      <c r="A37" s="60" t="s">
        <v>19</v>
      </c>
      <c r="B37" s="60"/>
      <c r="C37" s="60"/>
      <c r="D37" s="56" t="s">
        <v>27</v>
      </c>
      <c r="E37" s="56"/>
      <c r="F37" s="56"/>
      <c r="G37" s="8"/>
    </row>
    <row r="38" spans="1:7" ht="18.75" x14ac:dyDescent="0.3">
      <c r="A38" s="25"/>
      <c r="B38" s="25"/>
      <c r="C38" s="25"/>
      <c r="D38" s="25"/>
      <c r="E38" s="25"/>
      <c r="F38" s="25"/>
      <c r="G38" s="3"/>
    </row>
    <row r="39" spans="1:7" ht="18.75" x14ac:dyDescent="0.3">
      <c r="A39" s="25"/>
      <c r="B39" s="25"/>
      <c r="C39" s="25"/>
      <c r="D39" s="25"/>
      <c r="E39" s="25"/>
      <c r="F39" s="25"/>
      <c r="G39" s="3"/>
    </row>
    <row r="40" spans="1:7" ht="18.75" x14ac:dyDescent="0.3">
      <c r="A40" s="52" t="s">
        <v>12</v>
      </c>
      <c r="B40" s="52"/>
      <c r="C40" s="52"/>
      <c r="D40" s="52" t="s">
        <v>28</v>
      </c>
      <c r="E40" s="52"/>
      <c r="F40" s="52"/>
      <c r="G40" s="3"/>
    </row>
    <row r="41" spans="1:7" x14ac:dyDescent="0.25">
      <c r="A41" s="26"/>
      <c r="B41" s="26"/>
      <c r="C41" s="26"/>
      <c r="D41" s="26"/>
      <c r="E41" s="26"/>
      <c r="F41" s="26"/>
      <c r="G41" s="22"/>
    </row>
    <row r="43" spans="1:7" ht="15.75" x14ac:dyDescent="0.25">
      <c r="A43" s="69" t="s">
        <v>20</v>
      </c>
      <c r="B43" s="69"/>
      <c r="C43" s="69"/>
      <c r="D43" s="69"/>
      <c r="E43" s="69"/>
      <c r="F43" s="69"/>
      <c r="G43" s="69"/>
    </row>
    <row r="44" spans="1:7" ht="15.75" x14ac:dyDescent="0.25">
      <c r="A44" s="69" t="s">
        <v>13</v>
      </c>
      <c r="B44" s="69"/>
      <c r="C44" s="69"/>
      <c r="D44" s="69"/>
      <c r="E44" s="69"/>
      <c r="F44" s="69"/>
      <c r="G44" s="40"/>
    </row>
    <row r="45" spans="1:7" ht="16.5" x14ac:dyDescent="0.25">
      <c r="A45" s="41" t="s">
        <v>112</v>
      </c>
      <c r="B45" s="41"/>
      <c r="C45" s="41"/>
      <c r="D45" s="41"/>
      <c r="E45" s="41"/>
      <c r="F45" s="41"/>
      <c r="G45" s="42"/>
    </row>
    <row r="46" spans="1:7" ht="16.5" x14ac:dyDescent="0.25">
      <c r="A46" s="100" t="s">
        <v>21</v>
      </c>
      <c r="B46" s="100"/>
      <c r="C46" s="100"/>
      <c r="D46" s="100"/>
      <c r="E46" s="100"/>
      <c r="F46" s="100"/>
      <c r="G46" s="42"/>
    </row>
    <row r="47" spans="1:7" ht="16.5" x14ac:dyDescent="0.25">
      <c r="A47" s="41" t="s">
        <v>113</v>
      </c>
      <c r="B47" s="41"/>
      <c r="C47" s="41"/>
      <c r="D47" s="41" t="s">
        <v>114</v>
      </c>
      <c r="E47" s="41"/>
      <c r="F47" s="41"/>
      <c r="G47" s="8"/>
    </row>
    <row r="48" spans="1:7" x14ac:dyDescent="0.25">
      <c r="A48" s="99" t="s">
        <v>14</v>
      </c>
      <c r="B48" s="99"/>
      <c r="C48" s="99"/>
      <c r="D48" s="99"/>
      <c r="E48" s="99"/>
      <c r="F48" s="99"/>
      <c r="G48" s="99"/>
    </row>
    <row r="49" spans="1:7" x14ac:dyDescent="0.25">
      <c r="A49" s="99"/>
      <c r="B49" s="99"/>
      <c r="C49" s="99"/>
      <c r="D49" s="99"/>
      <c r="E49" s="99"/>
      <c r="F49" s="99"/>
      <c r="G49" s="99"/>
    </row>
    <row r="50" spans="1:7" ht="16.5" customHeight="1" x14ac:dyDescent="0.25">
      <c r="A50" s="101" t="s">
        <v>86</v>
      </c>
      <c r="B50" s="101"/>
      <c r="C50" s="101"/>
      <c r="D50" s="101"/>
      <c r="E50" s="101"/>
      <c r="F50" s="101"/>
      <c r="G50" s="101"/>
    </row>
    <row r="51" spans="1:7" ht="18.75" customHeight="1" x14ac:dyDescent="0.25">
      <c r="A51" s="102" t="s">
        <v>33</v>
      </c>
      <c r="B51" s="103"/>
      <c r="C51" s="106" t="s">
        <v>49</v>
      </c>
      <c r="D51" s="108" t="s">
        <v>34</v>
      </c>
      <c r="E51" s="109"/>
      <c r="F51" s="110" t="s">
        <v>48</v>
      </c>
      <c r="G51" s="106" t="s">
        <v>29</v>
      </c>
    </row>
    <row r="52" spans="1:7" ht="18.75" customHeight="1" x14ac:dyDescent="0.25">
      <c r="A52" s="104"/>
      <c r="B52" s="105"/>
      <c r="C52" s="107"/>
      <c r="D52" s="43" t="s">
        <v>36</v>
      </c>
      <c r="E52" s="43" t="s">
        <v>37</v>
      </c>
      <c r="F52" s="111"/>
      <c r="G52" s="107"/>
    </row>
    <row r="53" spans="1:7" ht="18.75" customHeight="1" x14ac:dyDescent="0.25">
      <c r="A53" s="112" t="s">
        <v>50</v>
      </c>
      <c r="B53" s="13">
        <v>1</v>
      </c>
      <c r="C53" s="38" t="s">
        <v>102</v>
      </c>
      <c r="D53" s="10" t="s">
        <v>66</v>
      </c>
      <c r="E53" s="10" t="s">
        <v>42</v>
      </c>
      <c r="F53" s="67" t="s">
        <v>101</v>
      </c>
      <c r="G53" s="72">
        <v>720</v>
      </c>
    </row>
    <row r="54" spans="1:7" ht="18.75" customHeight="1" x14ac:dyDescent="0.25">
      <c r="A54" s="113"/>
      <c r="B54" s="13">
        <v>2</v>
      </c>
      <c r="C54" s="38" t="s">
        <v>115</v>
      </c>
      <c r="D54" s="10" t="s">
        <v>42</v>
      </c>
      <c r="E54" s="10" t="s">
        <v>88</v>
      </c>
      <c r="F54" s="68"/>
      <c r="G54" s="73"/>
    </row>
    <row r="55" spans="1:7" ht="18.75" customHeight="1" x14ac:dyDescent="0.25">
      <c r="A55" s="113"/>
      <c r="B55" s="13">
        <v>3</v>
      </c>
      <c r="C55" s="38" t="s">
        <v>104</v>
      </c>
      <c r="D55" s="10" t="s">
        <v>66</v>
      </c>
      <c r="E55" s="10" t="s">
        <v>88</v>
      </c>
      <c r="F55" s="68"/>
      <c r="G55" s="73"/>
    </row>
    <row r="56" spans="1:7" ht="18.75" customHeight="1" x14ac:dyDescent="0.25">
      <c r="A56" s="113"/>
      <c r="B56" s="13">
        <v>4</v>
      </c>
      <c r="C56" s="38" t="s">
        <v>98</v>
      </c>
      <c r="D56" s="10" t="s">
        <v>38</v>
      </c>
      <c r="E56" s="10" t="s">
        <v>39</v>
      </c>
      <c r="F56" s="68"/>
      <c r="G56" s="73"/>
    </row>
    <row r="57" spans="1:7" ht="18.75" customHeight="1" x14ac:dyDescent="0.25">
      <c r="A57" s="114"/>
      <c r="B57" s="13">
        <v>5</v>
      </c>
      <c r="C57" s="39" t="s">
        <v>40</v>
      </c>
      <c r="D57" s="10" t="s">
        <v>45</v>
      </c>
      <c r="E57" s="10" t="s">
        <v>46</v>
      </c>
      <c r="F57" s="115"/>
      <c r="G57" s="74"/>
    </row>
    <row r="58" spans="1:7" ht="18.75" customHeight="1" x14ac:dyDescent="0.25">
      <c r="A58" s="112" t="s">
        <v>51</v>
      </c>
      <c r="B58" s="13">
        <v>1</v>
      </c>
      <c r="C58" s="38" t="s">
        <v>103</v>
      </c>
      <c r="D58" s="10" t="s">
        <v>68</v>
      </c>
      <c r="E58" s="10" t="s">
        <v>42</v>
      </c>
      <c r="F58" s="61" t="s">
        <v>32</v>
      </c>
      <c r="G58" s="72">
        <v>715</v>
      </c>
    </row>
    <row r="59" spans="1:7" ht="18.75" customHeight="1" x14ac:dyDescent="0.25">
      <c r="A59" s="113"/>
      <c r="B59" s="13">
        <v>2</v>
      </c>
      <c r="C59" s="38" t="s">
        <v>99</v>
      </c>
      <c r="D59" s="10" t="s">
        <v>89</v>
      </c>
      <c r="E59" s="10" t="s">
        <v>89</v>
      </c>
      <c r="F59" s="62"/>
      <c r="G59" s="73"/>
    </row>
    <row r="60" spans="1:7" ht="18.75" customHeight="1" x14ac:dyDescent="0.25">
      <c r="A60" s="113"/>
      <c r="B60" s="13">
        <v>3</v>
      </c>
      <c r="C60" s="38" t="s">
        <v>105</v>
      </c>
      <c r="D60" s="10" t="s">
        <v>66</v>
      </c>
      <c r="E60" s="10" t="s">
        <v>88</v>
      </c>
      <c r="F60" s="62"/>
      <c r="G60" s="73"/>
    </row>
    <row r="61" spans="1:7" ht="18.75" customHeight="1" x14ac:dyDescent="0.25">
      <c r="A61" s="113"/>
      <c r="B61" s="13">
        <v>4</v>
      </c>
      <c r="C61" s="38" t="s">
        <v>57</v>
      </c>
      <c r="D61" s="10" t="s">
        <v>38</v>
      </c>
      <c r="E61" s="10" t="s">
        <v>39</v>
      </c>
      <c r="F61" s="62"/>
      <c r="G61" s="73"/>
    </row>
    <row r="62" spans="1:7" ht="18.75" customHeight="1" x14ac:dyDescent="0.25">
      <c r="A62" s="114"/>
      <c r="B62" s="13">
        <v>5</v>
      </c>
      <c r="C62" s="39" t="s">
        <v>40</v>
      </c>
      <c r="D62" s="10" t="s">
        <v>45</v>
      </c>
      <c r="E62" s="10" t="s">
        <v>46</v>
      </c>
      <c r="F62" s="116"/>
      <c r="G62" s="74"/>
    </row>
    <row r="63" spans="1:7" ht="18.75" customHeight="1" x14ac:dyDescent="0.25">
      <c r="A63" s="112" t="s">
        <v>52</v>
      </c>
      <c r="B63" s="13">
        <v>1</v>
      </c>
      <c r="C63" s="38" t="s">
        <v>106</v>
      </c>
      <c r="D63" s="10" t="s">
        <v>90</v>
      </c>
      <c r="E63" s="10" t="s">
        <v>42</v>
      </c>
      <c r="F63" s="67" t="s">
        <v>56</v>
      </c>
      <c r="G63" s="72">
        <v>710</v>
      </c>
    </row>
    <row r="64" spans="1:7" ht="18.75" customHeight="1" x14ac:dyDescent="0.25">
      <c r="A64" s="113"/>
      <c r="B64" s="13">
        <v>2</v>
      </c>
      <c r="C64" s="38" t="s">
        <v>100</v>
      </c>
      <c r="D64" s="10" t="s">
        <v>38</v>
      </c>
      <c r="E64" s="10" t="s">
        <v>38</v>
      </c>
      <c r="F64" s="68"/>
      <c r="G64" s="73"/>
    </row>
    <row r="65" spans="1:7" ht="18.75" customHeight="1" x14ac:dyDescent="0.25">
      <c r="A65" s="113"/>
      <c r="B65" s="13">
        <v>3</v>
      </c>
      <c r="C65" s="38" t="s">
        <v>107</v>
      </c>
      <c r="D65" s="10" t="s">
        <v>66</v>
      </c>
      <c r="E65" s="10" t="s">
        <v>88</v>
      </c>
      <c r="F65" s="68"/>
      <c r="G65" s="73"/>
    </row>
    <row r="66" spans="1:7" ht="18.75" customHeight="1" x14ac:dyDescent="0.25">
      <c r="A66" s="113"/>
      <c r="B66" s="13">
        <v>4</v>
      </c>
      <c r="C66" s="38" t="s">
        <v>108</v>
      </c>
      <c r="D66" s="10" t="s">
        <v>38</v>
      </c>
      <c r="E66" s="10" t="s">
        <v>39</v>
      </c>
      <c r="F66" s="68"/>
      <c r="G66" s="73"/>
    </row>
    <row r="67" spans="1:7" ht="18.75" customHeight="1" x14ac:dyDescent="0.25">
      <c r="A67" s="114"/>
      <c r="B67" s="13">
        <v>5</v>
      </c>
      <c r="C67" s="39" t="s">
        <v>40</v>
      </c>
      <c r="D67" s="10" t="s">
        <v>45</v>
      </c>
      <c r="E67" s="10" t="s">
        <v>46</v>
      </c>
      <c r="F67" s="68"/>
      <c r="G67" s="74"/>
    </row>
    <row r="68" spans="1:7" ht="18.75" customHeight="1" x14ac:dyDescent="0.25">
      <c r="A68" s="112" t="s">
        <v>53</v>
      </c>
      <c r="B68" s="13">
        <v>1</v>
      </c>
      <c r="C68" s="38" t="s">
        <v>109</v>
      </c>
      <c r="D68" s="10" t="s">
        <v>91</v>
      </c>
      <c r="E68" s="10" t="s">
        <v>42</v>
      </c>
      <c r="F68" s="67" t="s">
        <v>60</v>
      </c>
      <c r="G68" s="72">
        <v>710</v>
      </c>
    </row>
    <row r="69" spans="1:7" ht="18.75" customHeight="1" x14ac:dyDescent="0.25">
      <c r="A69" s="113"/>
      <c r="B69" s="13">
        <v>2</v>
      </c>
      <c r="C69" s="38" t="s">
        <v>97</v>
      </c>
      <c r="D69" s="10" t="s">
        <v>88</v>
      </c>
      <c r="E69" s="10" t="s">
        <v>92</v>
      </c>
      <c r="F69" s="68"/>
      <c r="G69" s="73"/>
    </row>
    <row r="70" spans="1:7" ht="18.75" customHeight="1" x14ac:dyDescent="0.25">
      <c r="A70" s="113"/>
      <c r="B70" s="13">
        <v>3</v>
      </c>
      <c r="C70" s="38" t="s">
        <v>79</v>
      </c>
      <c r="D70" s="10" t="s">
        <v>66</v>
      </c>
      <c r="E70" s="10" t="s">
        <v>67</v>
      </c>
      <c r="F70" s="68"/>
      <c r="G70" s="73"/>
    </row>
    <row r="71" spans="1:7" ht="18.75" customHeight="1" x14ac:dyDescent="0.25">
      <c r="A71" s="113"/>
      <c r="B71" s="13">
        <v>4</v>
      </c>
      <c r="C71" s="38" t="s">
        <v>110</v>
      </c>
      <c r="D71" s="10" t="s">
        <v>38</v>
      </c>
      <c r="E71" s="10" t="s">
        <v>39</v>
      </c>
      <c r="F71" s="68"/>
      <c r="G71" s="73"/>
    </row>
    <row r="72" spans="1:7" ht="18.75" customHeight="1" x14ac:dyDescent="0.25">
      <c r="A72" s="114"/>
      <c r="B72" s="13">
        <v>5</v>
      </c>
      <c r="C72" s="39" t="s">
        <v>40</v>
      </c>
      <c r="D72" s="10" t="s">
        <v>45</v>
      </c>
      <c r="E72" s="10" t="s">
        <v>46</v>
      </c>
      <c r="F72" s="115"/>
      <c r="G72" s="74"/>
    </row>
    <row r="73" spans="1:7" ht="18.75" customHeight="1" x14ac:dyDescent="0.25">
      <c r="A73" s="112" t="s">
        <v>54</v>
      </c>
      <c r="B73" s="13">
        <v>1</v>
      </c>
      <c r="C73" s="9" t="s">
        <v>82</v>
      </c>
      <c r="D73" s="30" t="s">
        <v>93</v>
      </c>
      <c r="E73" s="30" t="s">
        <v>42</v>
      </c>
      <c r="F73" s="67" t="s">
        <v>111</v>
      </c>
      <c r="G73" s="72">
        <v>715</v>
      </c>
    </row>
    <row r="74" spans="1:7" ht="18.75" customHeight="1" x14ac:dyDescent="0.25">
      <c r="A74" s="113"/>
      <c r="B74" s="13">
        <v>2</v>
      </c>
      <c r="C74" s="9" t="s">
        <v>83</v>
      </c>
      <c r="D74" s="30" t="s">
        <v>94</v>
      </c>
      <c r="E74" s="30" t="s">
        <v>95</v>
      </c>
      <c r="F74" s="68"/>
      <c r="G74" s="73"/>
    </row>
    <row r="75" spans="1:7" ht="18.75" customHeight="1" x14ac:dyDescent="0.25">
      <c r="A75" s="113"/>
      <c r="B75" s="13">
        <v>3</v>
      </c>
      <c r="C75" s="9" t="s">
        <v>84</v>
      </c>
      <c r="D75" s="30" t="s">
        <v>96</v>
      </c>
      <c r="E75" s="30" t="s">
        <v>96</v>
      </c>
      <c r="F75" s="68"/>
      <c r="G75" s="73"/>
    </row>
    <row r="76" spans="1:7" ht="18.75" customHeight="1" x14ac:dyDescent="0.25">
      <c r="A76" s="113"/>
      <c r="B76" s="13">
        <v>4</v>
      </c>
      <c r="C76" s="9"/>
      <c r="D76" s="10"/>
      <c r="E76" s="10"/>
      <c r="F76" s="68"/>
      <c r="G76" s="73"/>
    </row>
    <row r="77" spans="1:7" ht="18.75" customHeight="1" x14ac:dyDescent="0.25">
      <c r="A77" s="113"/>
      <c r="B77" s="13">
        <v>5</v>
      </c>
      <c r="C77" s="39" t="s">
        <v>85</v>
      </c>
      <c r="D77" s="10" t="s">
        <v>87</v>
      </c>
      <c r="E77" s="10" t="s">
        <v>87</v>
      </c>
      <c r="F77" s="115"/>
      <c r="G77" s="74"/>
    </row>
    <row r="78" spans="1:7" ht="15.75" x14ac:dyDescent="0.25">
      <c r="A78" s="117" t="s">
        <v>41</v>
      </c>
      <c r="B78" s="117"/>
      <c r="C78" s="117"/>
      <c r="D78" s="117"/>
      <c r="E78" s="117"/>
      <c r="F78" s="117"/>
      <c r="G78" s="117"/>
    </row>
    <row r="79" spans="1:7" ht="15.75" x14ac:dyDescent="0.25">
      <c r="A79" s="118" t="s">
        <v>19</v>
      </c>
      <c r="B79" s="118"/>
      <c r="C79" s="118"/>
      <c r="D79" s="119" t="s">
        <v>27</v>
      </c>
      <c r="E79" s="119"/>
      <c r="F79" s="119"/>
      <c r="G79" s="40"/>
    </row>
    <row r="80" spans="1:7" ht="15.75" x14ac:dyDescent="0.25">
      <c r="A80" s="44"/>
      <c r="B80" s="44"/>
      <c r="C80" s="44"/>
      <c r="D80" s="44"/>
      <c r="E80" s="44"/>
      <c r="F80" s="44"/>
      <c r="G80" s="40"/>
    </row>
    <row r="81" spans="1:7" ht="15.75" x14ac:dyDescent="0.25">
      <c r="A81" s="44"/>
      <c r="B81" s="44"/>
      <c r="C81" s="44"/>
      <c r="D81" s="44"/>
      <c r="E81" s="44"/>
      <c r="F81" s="44"/>
      <c r="G81" s="40"/>
    </row>
    <row r="82" spans="1:7" ht="15.75" x14ac:dyDescent="0.25">
      <c r="A82" s="119" t="s">
        <v>12</v>
      </c>
      <c r="B82" s="119"/>
      <c r="C82" s="119"/>
      <c r="D82" s="119" t="s">
        <v>28</v>
      </c>
      <c r="E82" s="119"/>
      <c r="F82" s="119"/>
      <c r="G82" s="40"/>
    </row>
    <row r="83" spans="1:7" x14ac:dyDescent="0.25">
      <c r="A83" s="26"/>
      <c r="B83" s="26"/>
      <c r="C83" s="26"/>
      <c r="D83" s="26"/>
      <c r="E83" s="26"/>
      <c r="F83" s="26"/>
      <c r="G83" s="22"/>
    </row>
    <row r="84" spans="1:7" ht="18.75" x14ac:dyDescent="0.25">
      <c r="A84" s="88" t="s">
        <v>20</v>
      </c>
      <c r="B84" s="88"/>
      <c r="C84" s="88"/>
      <c r="D84" s="88"/>
      <c r="E84" s="88"/>
      <c r="F84" s="88"/>
      <c r="G84" s="88"/>
    </row>
    <row r="85" spans="1:7" ht="18.75" x14ac:dyDescent="0.3">
      <c r="A85" s="88" t="s">
        <v>13</v>
      </c>
      <c r="B85" s="88"/>
      <c r="C85" s="88"/>
      <c r="D85" s="88"/>
      <c r="E85" s="88"/>
      <c r="F85" s="88"/>
      <c r="G85" s="3"/>
    </row>
    <row r="86" spans="1:7" ht="16.5" x14ac:dyDescent="0.25">
      <c r="A86" s="31" t="s">
        <v>61</v>
      </c>
      <c r="B86" s="31"/>
      <c r="C86" s="31"/>
      <c r="D86" s="31"/>
      <c r="E86" s="31"/>
      <c r="F86" s="31"/>
      <c r="G86" s="23"/>
    </row>
    <row r="87" spans="1:7" ht="16.5" x14ac:dyDescent="0.25">
      <c r="A87" s="89" t="s">
        <v>21</v>
      </c>
      <c r="B87" s="89"/>
      <c r="C87" s="89"/>
      <c r="D87" s="89"/>
      <c r="E87" s="89"/>
      <c r="F87" s="89"/>
      <c r="G87" s="24"/>
    </row>
    <row r="88" spans="1:7" ht="16.5" x14ac:dyDescent="0.25">
      <c r="A88" s="31" t="s">
        <v>62</v>
      </c>
      <c r="B88" s="31"/>
      <c r="C88" s="31"/>
      <c r="D88" s="31" t="s">
        <v>63</v>
      </c>
      <c r="E88" s="31"/>
      <c r="F88" s="31"/>
      <c r="G88" s="22"/>
    </row>
    <row r="89" spans="1:7" x14ac:dyDescent="0.25">
      <c r="A89" s="53" t="s">
        <v>14</v>
      </c>
      <c r="B89" s="53"/>
      <c r="C89" s="53"/>
      <c r="D89" s="53"/>
      <c r="E89" s="53"/>
      <c r="F89" s="53"/>
      <c r="G89" s="53"/>
    </row>
    <row r="90" spans="1:7" x14ac:dyDescent="0.25">
      <c r="A90" s="53"/>
      <c r="B90" s="53"/>
      <c r="C90" s="53"/>
      <c r="D90" s="53"/>
      <c r="E90" s="53"/>
      <c r="F90" s="53"/>
      <c r="G90" s="53"/>
    </row>
    <row r="91" spans="1:7" ht="17.25" x14ac:dyDescent="0.25">
      <c r="A91" s="54" t="s">
        <v>86</v>
      </c>
      <c r="B91" s="54"/>
      <c r="C91" s="54"/>
      <c r="D91" s="54"/>
      <c r="E91" s="54"/>
      <c r="F91" s="54"/>
      <c r="G91" s="54"/>
    </row>
    <row r="92" spans="1:7" ht="18.75" customHeight="1" x14ac:dyDescent="0.25">
      <c r="A92" s="75" t="s">
        <v>33</v>
      </c>
      <c r="B92" s="76"/>
      <c r="C92" s="81" t="s">
        <v>49</v>
      </c>
      <c r="D92" s="97" t="s">
        <v>34</v>
      </c>
      <c r="E92" s="98"/>
      <c r="F92" s="63" t="s">
        <v>48</v>
      </c>
      <c r="G92" s="81" t="s">
        <v>35</v>
      </c>
    </row>
    <row r="93" spans="1:7" ht="18.75" customHeight="1" x14ac:dyDescent="0.25">
      <c r="A93" s="79"/>
      <c r="B93" s="80"/>
      <c r="C93" s="83"/>
      <c r="D93" s="13" t="s">
        <v>36</v>
      </c>
      <c r="E93" s="13" t="s">
        <v>37</v>
      </c>
      <c r="F93" s="65"/>
      <c r="G93" s="83"/>
    </row>
    <row r="94" spans="1:7" ht="18.75" customHeight="1" x14ac:dyDescent="0.25">
      <c r="A94" s="90" t="s">
        <v>50</v>
      </c>
      <c r="B94" s="29">
        <v>1</v>
      </c>
      <c r="C94" s="36" t="s">
        <v>70</v>
      </c>
      <c r="D94" s="33" t="s">
        <v>66</v>
      </c>
      <c r="E94" s="33" t="s">
        <v>42</v>
      </c>
      <c r="F94" s="93" t="s">
        <v>72</v>
      </c>
      <c r="G94" s="34"/>
    </row>
    <row r="95" spans="1:7" ht="18.75" customHeight="1" x14ac:dyDescent="0.25">
      <c r="A95" s="91"/>
      <c r="B95" s="29">
        <v>2</v>
      </c>
      <c r="C95" s="36" t="s">
        <v>71</v>
      </c>
      <c r="D95" s="33" t="s">
        <v>42</v>
      </c>
      <c r="E95" s="33" t="s">
        <v>88</v>
      </c>
      <c r="F95" s="94"/>
      <c r="G95" s="34"/>
    </row>
    <row r="96" spans="1:7" ht="18.75" customHeight="1" x14ac:dyDescent="0.25">
      <c r="A96" s="91"/>
      <c r="B96" s="29">
        <v>3</v>
      </c>
      <c r="C96" s="36" t="s">
        <v>58</v>
      </c>
      <c r="D96" s="33" t="s">
        <v>66</v>
      </c>
      <c r="E96" s="33" t="s">
        <v>88</v>
      </c>
      <c r="F96" s="94"/>
      <c r="G96" s="34"/>
    </row>
    <row r="97" spans="1:7" ht="18.75" customHeight="1" x14ac:dyDescent="0.25">
      <c r="A97" s="91"/>
      <c r="B97" s="29">
        <v>4</v>
      </c>
      <c r="C97" s="36" t="s">
        <v>64</v>
      </c>
      <c r="D97" s="33" t="s">
        <v>38</v>
      </c>
      <c r="E97" s="33" t="s">
        <v>39</v>
      </c>
      <c r="F97" s="94"/>
      <c r="G97" s="34"/>
    </row>
    <row r="98" spans="1:7" ht="18.75" customHeight="1" x14ac:dyDescent="0.25">
      <c r="A98" s="92"/>
      <c r="B98" s="29">
        <v>5</v>
      </c>
      <c r="C98" s="35" t="s">
        <v>40</v>
      </c>
      <c r="D98" s="33" t="s">
        <v>45</v>
      </c>
      <c r="E98" s="33" t="s">
        <v>46</v>
      </c>
      <c r="F98" s="95"/>
      <c r="G98" s="34"/>
    </row>
    <row r="99" spans="1:7" ht="18.75" customHeight="1" x14ac:dyDescent="0.25">
      <c r="A99" s="120" t="s">
        <v>51</v>
      </c>
      <c r="B99" s="29">
        <v>1</v>
      </c>
      <c r="C99" s="36" t="s">
        <v>74</v>
      </c>
      <c r="D99" s="33" t="s">
        <v>68</v>
      </c>
      <c r="E99" s="33" t="s">
        <v>42</v>
      </c>
      <c r="F99" s="121" t="s">
        <v>32</v>
      </c>
      <c r="G99" s="34"/>
    </row>
    <row r="100" spans="1:7" ht="18.75" customHeight="1" x14ac:dyDescent="0.25">
      <c r="A100" s="120"/>
      <c r="B100" s="29">
        <v>2</v>
      </c>
      <c r="C100" s="36" t="s">
        <v>65</v>
      </c>
      <c r="D100" s="33" t="s">
        <v>89</v>
      </c>
      <c r="E100" s="33" t="s">
        <v>89</v>
      </c>
      <c r="F100" s="121"/>
      <c r="G100" s="34"/>
    </row>
    <row r="101" spans="1:7" ht="18.75" customHeight="1" x14ac:dyDescent="0.25">
      <c r="A101" s="120"/>
      <c r="B101" s="29">
        <v>3</v>
      </c>
      <c r="C101" s="36" t="s">
        <v>59</v>
      </c>
      <c r="D101" s="33" t="s">
        <v>66</v>
      </c>
      <c r="E101" s="33" t="s">
        <v>88</v>
      </c>
      <c r="F101" s="121"/>
      <c r="G101" s="34"/>
    </row>
    <row r="102" spans="1:7" ht="18.75" customHeight="1" x14ac:dyDescent="0.25">
      <c r="A102" s="120"/>
      <c r="B102" s="29">
        <v>4</v>
      </c>
      <c r="C102" s="36" t="s">
        <v>57</v>
      </c>
      <c r="D102" s="33" t="s">
        <v>38</v>
      </c>
      <c r="E102" s="33" t="s">
        <v>39</v>
      </c>
      <c r="F102" s="121"/>
      <c r="G102" s="34"/>
    </row>
    <row r="103" spans="1:7" ht="18.75" customHeight="1" x14ac:dyDescent="0.25">
      <c r="A103" s="120"/>
      <c r="B103" s="29">
        <v>5</v>
      </c>
      <c r="C103" s="35" t="s">
        <v>40</v>
      </c>
      <c r="D103" s="33" t="s">
        <v>45</v>
      </c>
      <c r="E103" s="33" t="s">
        <v>46</v>
      </c>
      <c r="F103" s="121"/>
      <c r="G103" s="34"/>
    </row>
    <row r="104" spans="1:7" ht="18.75" customHeight="1" x14ac:dyDescent="0.25">
      <c r="A104" s="120" t="s">
        <v>52</v>
      </c>
      <c r="B104" s="29">
        <v>1</v>
      </c>
      <c r="C104" s="36" t="s">
        <v>75</v>
      </c>
      <c r="D104" s="33" t="s">
        <v>90</v>
      </c>
      <c r="E104" s="33" t="s">
        <v>42</v>
      </c>
      <c r="F104" s="122" t="s">
        <v>56</v>
      </c>
      <c r="G104" s="34"/>
    </row>
    <row r="105" spans="1:7" ht="18.75" customHeight="1" x14ac:dyDescent="0.25">
      <c r="A105" s="120"/>
      <c r="B105" s="29">
        <v>2</v>
      </c>
      <c r="C105" s="36" t="s">
        <v>73</v>
      </c>
      <c r="D105" s="33" t="s">
        <v>38</v>
      </c>
      <c r="E105" s="33" t="s">
        <v>38</v>
      </c>
      <c r="F105" s="122"/>
      <c r="G105" s="34"/>
    </row>
    <row r="106" spans="1:7" ht="18.75" customHeight="1" x14ac:dyDescent="0.25">
      <c r="A106" s="120"/>
      <c r="B106" s="29">
        <v>3</v>
      </c>
      <c r="C106" s="36" t="s">
        <v>76</v>
      </c>
      <c r="D106" s="33" t="s">
        <v>66</v>
      </c>
      <c r="E106" s="33" t="s">
        <v>88</v>
      </c>
      <c r="F106" s="122"/>
      <c r="G106" s="34"/>
    </row>
    <row r="107" spans="1:7" ht="18.75" customHeight="1" x14ac:dyDescent="0.25">
      <c r="A107" s="120"/>
      <c r="B107" s="29">
        <v>4</v>
      </c>
      <c r="C107" s="36" t="s">
        <v>77</v>
      </c>
      <c r="D107" s="33" t="s">
        <v>38</v>
      </c>
      <c r="E107" s="33" t="s">
        <v>39</v>
      </c>
      <c r="F107" s="122"/>
      <c r="G107" s="34"/>
    </row>
    <row r="108" spans="1:7" ht="18.75" customHeight="1" x14ac:dyDescent="0.25">
      <c r="A108" s="120"/>
      <c r="B108" s="29">
        <v>5</v>
      </c>
      <c r="C108" s="35" t="s">
        <v>40</v>
      </c>
      <c r="D108" s="33" t="s">
        <v>45</v>
      </c>
      <c r="E108" s="33" t="s">
        <v>46</v>
      </c>
      <c r="F108" s="122"/>
      <c r="G108" s="34"/>
    </row>
    <row r="109" spans="1:7" ht="18.75" customHeight="1" x14ac:dyDescent="0.25">
      <c r="A109" s="120" t="s">
        <v>53</v>
      </c>
      <c r="B109" s="29">
        <v>1</v>
      </c>
      <c r="C109" s="36" t="s">
        <v>78</v>
      </c>
      <c r="D109" s="33" t="s">
        <v>91</v>
      </c>
      <c r="E109" s="33" t="s">
        <v>42</v>
      </c>
      <c r="F109" s="122" t="s">
        <v>60</v>
      </c>
      <c r="G109" s="34"/>
    </row>
    <row r="110" spans="1:7" ht="18.75" customHeight="1" x14ac:dyDescent="0.25">
      <c r="A110" s="120"/>
      <c r="B110" s="29">
        <v>2</v>
      </c>
      <c r="C110" s="36" t="s">
        <v>81</v>
      </c>
      <c r="D110" s="33" t="s">
        <v>88</v>
      </c>
      <c r="E110" s="33" t="s">
        <v>92</v>
      </c>
      <c r="F110" s="122"/>
      <c r="G110" s="34"/>
    </row>
    <row r="111" spans="1:7" ht="18.75" customHeight="1" x14ac:dyDescent="0.25">
      <c r="A111" s="120"/>
      <c r="B111" s="29">
        <v>3</v>
      </c>
      <c r="C111" s="36" t="s">
        <v>79</v>
      </c>
      <c r="D111" s="33" t="s">
        <v>66</v>
      </c>
      <c r="E111" s="33" t="s">
        <v>67</v>
      </c>
      <c r="F111" s="122"/>
      <c r="G111" s="34"/>
    </row>
    <row r="112" spans="1:7" ht="18.75" customHeight="1" x14ac:dyDescent="0.25">
      <c r="A112" s="120"/>
      <c r="B112" s="29">
        <v>4</v>
      </c>
      <c r="C112" s="36" t="s">
        <v>80</v>
      </c>
      <c r="D112" s="33" t="s">
        <v>38</v>
      </c>
      <c r="E112" s="33" t="s">
        <v>39</v>
      </c>
      <c r="F112" s="122"/>
      <c r="G112" s="34"/>
    </row>
    <row r="113" spans="1:7" ht="18.75" customHeight="1" x14ac:dyDescent="0.25">
      <c r="A113" s="120"/>
      <c r="B113" s="29">
        <v>5</v>
      </c>
      <c r="C113" s="35" t="s">
        <v>40</v>
      </c>
      <c r="D113" s="33" t="s">
        <v>45</v>
      </c>
      <c r="E113" s="33" t="s">
        <v>46</v>
      </c>
      <c r="F113" s="122"/>
      <c r="G113" s="34"/>
    </row>
    <row r="114" spans="1:7" ht="18.75" customHeight="1" x14ac:dyDescent="0.25">
      <c r="A114" s="120" t="s">
        <v>54</v>
      </c>
      <c r="B114" s="29">
        <v>1</v>
      </c>
      <c r="C114" s="34" t="s">
        <v>82</v>
      </c>
      <c r="D114" s="30" t="s">
        <v>93</v>
      </c>
      <c r="E114" s="30" t="s">
        <v>42</v>
      </c>
      <c r="F114" s="122" t="s">
        <v>69</v>
      </c>
      <c r="G114" s="34"/>
    </row>
    <row r="115" spans="1:7" ht="18.75" customHeight="1" x14ac:dyDescent="0.25">
      <c r="A115" s="120"/>
      <c r="B115" s="29">
        <v>2</v>
      </c>
      <c r="C115" s="34" t="s">
        <v>83</v>
      </c>
      <c r="D115" s="30" t="s">
        <v>94</v>
      </c>
      <c r="E115" s="30" t="s">
        <v>95</v>
      </c>
      <c r="F115" s="122"/>
      <c r="G115" s="34"/>
    </row>
    <row r="116" spans="1:7" ht="18.75" customHeight="1" x14ac:dyDescent="0.25">
      <c r="A116" s="120"/>
      <c r="B116" s="29">
        <v>3</v>
      </c>
      <c r="C116" s="34" t="s">
        <v>84</v>
      </c>
      <c r="D116" s="30" t="s">
        <v>96</v>
      </c>
      <c r="E116" s="30" t="s">
        <v>96</v>
      </c>
      <c r="F116" s="122"/>
      <c r="G116" s="34"/>
    </row>
    <row r="117" spans="1:7" ht="18.75" customHeight="1" x14ac:dyDescent="0.25">
      <c r="A117" s="120"/>
      <c r="B117" s="29">
        <v>4</v>
      </c>
      <c r="C117" s="34"/>
      <c r="D117" s="10"/>
      <c r="E117" s="10"/>
      <c r="F117" s="122"/>
      <c r="G117" s="34"/>
    </row>
    <row r="118" spans="1:7" ht="18.75" customHeight="1" x14ac:dyDescent="0.25">
      <c r="A118" s="120"/>
      <c r="B118" s="29">
        <v>5</v>
      </c>
      <c r="C118" s="35" t="s">
        <v>85</v>
      </c>
      <c r="D118" s="33" t="s">
        <v>87</v>
      </c>
      <c r="E118" s="33" t="s">
        <v>87</v>
      </c>
      <c r="F118" s="122"/>
      <c r="G118" s="34"/>
    </row>
    <row r="119" spans="1:7" ht="17.25" x14ac:dyDescent="0.25">
      <c r="A119" s="55" t="s">
        <v>41</v>
      </c>
      <c r="B119" s="55"/>
      <c r="C119" s="55"/>
      <c r="D119" s="55"/>
      <c r="E119" s="55"/>
      <c r="F119" s="55"/>
      <c r="G119" s="55"/>
    </row>
    <row r="120" spans="1:7" ht="16.5" x14ac:dyDescent="0.25">
      <c r="A120" s="60" t="s">
        <v>19</v>
      </c>
      <c r="B120" s="60"/>
      <c r="C120" s="60"/>
      <c r="D120" s="56" t="s">
        <v>27</v>
      </c>
      <c r="E120" s="56"/>
      <c r="F120" s="56"/>
      <c r="G120" s="8"/>
    </row>
    <row r="121" spans="1:7" ht="18.75" x14ac:dyDescent="0.3">
      <c r="A121" s="25"/>
      <c r="B121" s="25"/>
      <c r="C121" s="25"/>
      <c r="D121" s="25"/>
      <c r="E121" s="25"/>
      <c r="F121" s="25"/>
      <c r="G121" s="3"/>
    </row>
    <row r="122" spans="1:7" ht="18.75" x14ac:dyDescent="0.3">
      <c r="A122" s="25"/>
      <c r="B122" s="25"/>
      <c r="C122" s="25"/>
      <c r="D122" s="25"/>
      <c r="E122" s="25"/>
      <c r="F122" s="25"/>
      <c r="G122" s="3"/>
    </row>
    <row r="123" spans="1:7" ht="18.75" x14ac:dyDescent="0.3">
      <c r="A123" s="52" t="s">
        <v>12</v>
      </c>
      <c r="B123" s="52"/>
      <c r="C123" s="52"/>
      <c r="D123" s="52" t="s">
        <v>28</v>
      </c>
      <c r="E123" s="52"/>
      <c r="F123" s="52"/>
      <c r="G123" s="3"/>
    </row>
    <row r="124" spans="1:7" x14ac:dyDescent="0.25">
      <c r="A124" s="26"/>
      <c r="B124" s="26"/>
      <c r="C124" s="26"/>
      <c r="D124" s="26"/>
      <c r="E124" s="26"/>
      <c r="F124" s="26"/>
      <c r="G124" s="22"/>
    </row>
  </sheetData>
  <mergeCells count="80">
    <mergeCell ref="A123:C123"/>
    <mergeCell ref="D123:F123"/>
    <mergeCell ref="A109:A113"/>
    <mergeCell ref="F109:F113"/>
    <mergeCell ref="A114:A118"/>
    <mergeCell ref="F114:F118"/>
    <mergeCell ref="A119:G119"/>
    <mergeCell ref="A120:C120"/>
    <mergeCell ref="D120:F120"/>
    <mergeCell ref="A94:A98"/>
    <mergeCell ref="F94:F98"/>
    <mergeCell ref="A99:A103"/>
    <mergeCell ref="F99:F103"/>
    <mergeCell ref="A104:A108"/>
    <mergeCell ref="F104:F108"/>
    <mergeCell ref="A91:G91"/>
    <mergeCell ref="A92:B93"/>
    <mergeCell ref="C92:C93"/>
    <mergeCell ref="D92:E92"/>
    <mergeCell ref="F92:F93"/>
    <mergeCell ref="G92:G93"/>
    <mergeCell ref="A89:G90"/>
    <mergeCell ref="A73:A77"/>
    <mergeCell ref="F73:F77"/>
    <mergeCell ref="G73:G77"/>
    <mergeCell ref="A78:G78"/>
    <mergeCell ref="A79:C79"/>
    <mergeCell ref="D79:F79"/>
    <mergeCell ref="A82:C82"/>
    <mergeCell ref="D82:F82"/>
    <mergeCell ref="A84:G84"/>
    <mergeCell ref="A85:F85"/>
    <mergeCell ref="A87:F87"/>
    <mergeCell ref="A63:A67"/>
    <mergeCell ref="F63:F67"/>
    <mergeCell ref="G63:G67"/>
    <mergeCell ref="A68:A72"/>
    <mergeCell ref="F68:F72"/>
    <mergeCell ref="G68:G72"/>
    <mergeCell ref="A53:A57"/>
    <mergeCell ref="F53:F57"/>
    <mergeCell ref="G53:G57"/>
    <mergeCell ref="A58:A62"/>
    <mergeCell ref="F58:F62"/>
    <mergeCell ref="G58:G62"/>
    <mergeCell ref="A50:G50"/>
    <mergeCell ref="A51:B52"/>
    <mergeCell ref="C51:C52"/>
    <mergeCell ref="D51:E51"/>
    <mergeCell ref="F51:F52"/>
    <mergeCell ref="G51:G52"/>
    <mergeCell ref="A48:G49"/>
    <mergeCell ref="A26:A30"/>
    <mergeCell ref="F26:F30"/>
    <mergeCell ref="A31:A35"/>
    <mergeCell ref="F31:F35"/>
    <mergeCell ref="A36:G36"/>
    <mergeCell ref="A37:C37"/>
    <mergeCell ref="D37:F37"/>
    <mergeCell ref="A40:C40"/>
    <mergeCell ref="D40:F40"/>
    <mergeCell ref="A43:G43"/>
    <mergeCell ref="A44:F44"/>
    <mergeCell ref="A46:F46"/>
    <mergeCell ref="A11:A15"/>
    <mergeCell ref="F11:F15"/>
    <mergeCell ref="A16:A20"/>
    <mergeCell ref="F16:F20"/>
    <mergeCell ref="A21:A25"/>
    <mergeCell ref="F21:F25"/>
    <mergeCell ref="A1:G1"/>
    <mergeCell ref="A2:F2"/>
    <mergeCell ref="A4:F4"/>
    <mergeCell ref="A6:G7"/>
    <mergeCell ref="A8:G8"/>
    <mergeCell ref="A9:B10"/>
    <mergeCell ref="C9:C10"/>
    <mergeCell ref="D9:E9"/>
    <mergeCell ref="F9:F10"/>
    <mergeCell ref="G9:G10"/>
  </mergeCells>
  <printOptions horizontalCentered="1"/>
  <pageMargins left="0.7" right="0.7" top="0.25" bottom="0.25" header="0.3" footer="0.3"/>
  <pageSetup scale="76" orientation="landscape" r:id="rId1"/>
  <rowBreaks count="3" manualBreakCount="3">
    <brk id="25" max="6" man="1"/>
    <brk id="40" max="6" man="1"/>
    <brk id="8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THỰC ĐƠN</vt:lpstr>
      <vt:lpstr>THỰC ĐƠN CÔ</vt:lpstr>
      <vt:lpstr>ĐỊNH LƯỢNG</vt:lpstr>
      <vt:lpstr>THƯC ĐƠN W</vt:lpstr>
      <vt:lpstr>THƯC ĐƠN W (2)</vt:lpstr>
      <vt:lpstr>'THỰC ĐƠN'!Print_Area</vt:lpstr>
      <vt:lpstr>'THƯC ĐƠN W'!Print_Area</vt:lpstr>
      <vt:lpstr>'THƯC ĐƠN W (2)'!Print_Area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2025-09-17T09:05:22Z</cp:lastPrinted>
  <dcterms:created xsi:type="dcterms:W3CDTF">2020-09-01T07:25:44Z</dcterms:created>
  <dcterms:modified xsi:type="dcterms:W3CDTF">2025-09-18T06:43:52Z</dcterms:modified>
</cp:coreProperties>
</file>